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drawings/drawing22.xml" ContentType="application/vnd.openxmlformats-officedocument.drawing+xml"/>
  <Override PartName="/xl/charts/chart21.xml" ContentType="application/vnd.openxmlformats-officedocument.drawingml.chart+xml"/>
  <Override PartName="/xl/drawings/drawing23.xml" ContentType="application/vnd.openxmlformats-officedocument.drawing+xml"/>
  <Override PartName="/xl/charts/chart22.xml" ContentType="application/vnd.openxmlformats-officedocument.drawingml.chart+xml"/>
  <Override PartName="/xl/drawings/drawing24.xml" ContentType="application/vnd.openxmlformats-officedocument.drawing+xml"/>
  <Override PartName="/xl/charts/chart23.xml" ContentType="application/vnd.openxmlformats-officedocument.drawingml.chart+xml"/>
  <Override PartName="/xl/drawings/drawing25.xml" ContentType="application/vnd.openxmlformats-officedocument.drawing+xml"/>
  <Override PartName="/xl/charts/chart24.xml" ContentType="application/vnd.openxmlformats-officedocument.drawingml.chart+xml"/>
  <Override PartName="/xl/drawings/drawing26.xml" ContentType="application/vnd.openxmlformats-officedocument.drawing+xml"/>
  <Override PartName="/xl/charts/chart25.xml" ContentType="application/vnd.openxmlformats-officedocument.drawingml.chart+xml"/>
  <Override PartName="/xl/drawings/drawing27.xml" ContentType="application/vnd.openxmlformats-officedocument.drawing+xml"/>
  <Override PartName="/xl/charts/chart26.xml" ContentType="application/vnd.openxmlformats-officedocument.drawingml.chart+xml"/>
  <Override PartName="/xl/drawings/drawing28.xml" ContentType="application/vnd.openxmlformats-officedocument.drawing+xml"/>
  <Override PartName="/xl/charts/chart27.xml" ContentType="application/vnd.openxmlformats-officedocument.drawingml.chart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D:\Users\erobles\Desktop\MTC\2019\Boletines\03 2015 Anual\"/>
    </mc:Choice>
  </mc:AlternateContent>
  <xr:revisionPtr revIDLastSave="0" documentId="13_ncr:1_{8A7428DD-63AA-4D58-9DCE-B4110A32CB07}" xr6:coauthVersionLast="40" xr6:coauthVersionMax="40" xr10:uidLastSave="{00000000-0000-0000-0000-000000000000}"/>
  <bookViews>
    <workbookView xWindow="0" yWindow="0" windowWidth="20736" windowHeight="11760" xr2:uid="{00000000-000D-0000-FFFF-FFFF00000000}"/>
  </bookViews>
  <sheets>
    <sheet name="Índice" sheetId="54" r:id="rId1"/>
    <sheet name="Tabla y Gráfico N° 01" sheetId="59" r:id="rId2"/>
    <sheet name="Tabla y Gráfico N° 02" sheetId="60" r:id="rId3"/>
    <sheet name="Tabla y Gráfico N° 03" sheetId="4" r:id="rId4"/>
    <sheet name="Tabla y Gráfico N° 04" sheetId="5" r:id="rId5"/>
    <sheet name="Tabla y Gráfico N° 05" sheetId="6" r:id="rId6"/>
    <sheet name="Tabla y Gráfico N° 06" sheetId="61" r:id="rId7"/>
    <sheet name="Tabla y Gráfico N° 07" sheetId="10" r:id="rId8"/>
    <sheet name="Tabla y Gráfico N° 08" sheetId="13" r:id="rId9"/>
    <sheet name="Tabla y Gráfico N° 09" sheetId="14" r:id="rId10"/>
    <sheet name="Tabla y Gráfico N° 10" sheetId="15" r:id="rId11"/>
    <sheet name="Tabla y Gráfico N° 11" sheetId="16" r:id="rId12"/>
    <sheet name="Tabla y Gráfico N° 12" sheetId="62" r:id="rId13"/>
    <sheet name="Tabla y Gráfico N° 13" sheetId="19" r:id="rId14"/>
    <sheet name="Tabla y Gráfico N° 14" sheetId="68" r:id="rId15"/>
    <sheet name="Tabla y Gráfico N° 15" sheetId="63" r:id="rId16"/>
    <sheet name="Tabla y Gráfico N° 16" sheetId="31" r:id="rId17"/>
    <sheet name="Tabla y Gráfico N° 17" sheetId="69" r:id="rId18"/>
    <sheet name="Tabla y Gráfico N° 18 " sheetId="39" r:id="rId19"/>
    <sheet name="Tabla y Gráfico N° 19" sheetId="55" r:id="rId20"/>
    <sheet name="Tabla y Gráfico N° 20" sheetId="41" r:id="rId21"/>
    <sheet name="Tabla y Gráfico N° 21" sheetId="42" r:id="rId22"/>
    <sheet name="Tabla y Gráfico N° 22" sheetId="56" r:id="rId23"/>
    <sheet name="Tabla y Gráfico N° 23" sheetId="47" r:id="rId24"/>
    <sheet name="Tabla y Gráfico N° 24" sheetId="70" r:id="rId25"/>
    <sheet name="Tabla y Gráfico N° 25" sheetId="48" r:id="rId26"/>
    <sheet name="Tabla y Gráfico N° 26" sheetId="49" r:id="rId27"/>
    <sheet name="Tabla y Gráfico N° 27" sheetId="58" r:id="rId28"/>
    <sheet name="Glosario" sheetId="50" r:id="rId29"/>
    <sheet name="Anexo N° 01" sheetId="51" r:id="rId30"/>
    <sheet name="Anexo N° 02" sheetId="52" r:id="rId31"/>
    <sheet name="Anexo N° 03" sheetId="53" r:id="rId32"/>
  </sheets>
  <externalReferences>
    <externalReference r:id="rId33"/>
  </externalReferences>
  <definedNames>
    <definedName name="_xlnm._FilterDatabase" localSheetId="31" hidden="1">'Anexo N° 03'!$C$8:$J$41</definedName>
    <definedName name="_xlnm._FilterDatabase" localSheetId="1" hidden="1">'Tabla y Gráfico N° 01'!#REF!</definedName>
    <definedName name="_xlnm._FilterDatabase" localSheetId="2" hidden="1">'Tabla y Gráfico N° 02'!#REF!</definedName>
    <definedName name="_xlnm._FilterDatabase" localSheetId="3" hidden="1">'Tabla y Gráfico N° 03'!$C$10:$E$15</definedName>
    <definedName name="_xlnm._FilterDatabase" localSheetId="4" hidden="1">'Tabla y Gráfico N° 04'!$C$10:$E$15</definedName>
    <definedName name="_xlnm._FilterDatabase" localSheetId="6" hidden="1">'Tabla y Gráfico N° 06'!#REF!</definedName>
    <definedName name="_xlnm._FilterDatabase" localSheetId="7" hidden="1">'Tabla y Gráfico N° 07'!$C$10:$E$15</definedName>
    <definedName name="_xlnm._FilterDatabase" localSheetId="9" hidden="1">'Tabla y Gráfico N° 09'!$C$10:$E$35</definedName>
    <definedName name="_xlnm._FilterDatabase" localSheetId="10" hidden="1">'Tabla y Gráfico N° 10'!$C$10:$E$35</definedName>
    <definedName name="_xlnm._FilterDatabase" localSheetId="11" hidden="1">'Tabla y Gráfico N° 11'!$C$10:$E$35</definedName>
    <definedName name="_xlnm._FilterDatabase" localSheetId="12" hidden="1">'Tabla y Gráfico N° 12'!#REF!</definedName>
    <definedName name="_xlnm._FilterDatabase" localSheetId="13" hidden="1">'Tabla y Gráfico N° 13'!$C$10:$E$15</definedName>
    <definedName name="_xlnm._FilterDatabase" localSheetId="14" hidden="1">'Tabla y Gráfico N° 14'!$C$10:$E$16</definedName>
    <definedName name="_xlnm._FilterDatabase" localSheetId="15" hidden="1">'Tabla y Gráfico N° 15'!#REF!</definedName>
    <definedName name="_xlnm._FilterDatabase" localSheetId="16" hidden="1">'Tabla y Gráfico N° 16'!$C$10:$E$15</definedName>
    <definedName name="_xlnm._FilterDatabase" localSheetId="17" hidden="1">'Tabla y Gráfico N° 17'!$C$10:$E$16</definedName>
    <definedName name="_xlnm._FilterDatabase" localSheetId="18" hidden="1">'Tabla y Gráfico N° 18 '!$C$10:$E$10</definedName>
    <definedName name="_xlnm._FilterDatabase" localSheetId="19" hidden="1">'Tabla y Gráfico N° 19'!$C$10:$E$10</definedName>
    <definedName name="_xlnm._FilterDatabase" localSheetId="20" hidden="1">'Tabla y Gráfico N° 20'!$C$10:$E$35</definedName>
    <definedName name="_xlnm._FilterDatabase" localSheetId="21" hidden="1">'Tabla y Gráfico N° 21'!$C$10:$E$35</definedName>
    <definedName name="_xlnm._FilterDatabase" localSheetId="22" hidden="1">'Tabla y Gráfico N° 22'!$C$10:$E$16</definedName>
    <definedName name="_xlnm._FilterDatabase" localSheetId="23" hidden="1">'Tabla y Gráfico N° 23'!#REF!</definedName>
    <definedName name="_xlnm._FilterDatabase" localSheetId="25" hidden="1">'Tabla y Gráfico N° 25'!$C$10:$E$35</definedName>
    <definedName name="documento">[1]elaborado!$L$3:$L$4</definedName>
    <definedName name="estado">[1]elaborado!$J$3:$J$5</definedName>
    <definedName name="tipo">[1]elaborado!$K$3:$K$5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70" l="1"/>
  <c r="E14" i="70" s="1"/>
  <c r="E12" i="70"/>
  <c r="E13" i="70" l="1"/>
  <c r="E11" i="70"/>
  <c r="D17" i="69"/>
  <c r="D17" i="68"/>
  <c r="E17" i="69" l="1"/>
  <c r="E13" i="69"/>
  <c r="E12" i="69"/>
  <c r="E15" i="69"/>
  <c r="E11" i="69"/>
  <c r="E16" i="69"/>
  <c r="E14" i="69"/>
  <c r="E17" i="68"/>
  <c r="E11" i="68"/>
  <c r="E14" i="68"/>
  <c r="E16" i="68"/>
  <c r="E13" i="68"/>
  <c r="E15" i="68"/>
  <c r="E12" i="68"/>
  <c r="D11" i="63"/>
  <c r="D15" i="63" s="1"/>
  <c r="D11" i="62"/>
  <c r="D15" i="62" s="1"/>
  <c r="D11" i="61"/>
  <c r="D15" i="61" s="1"/>
  <c r="D11" i="60"/>
  <c r="D15" i="60" s="1"/>
  <c r="D11" i="59"/>
  <c r="D15" i="59" s="1"/>
  <c r="E15" i="63" l="1"/>
  <c r="E12" i="63"/>
  <c r="E14" i="63"/>
  <c r="E13" i="63"/>
  <c r="E11" i="63"/>
  <c r="E15" i="62"/>
  <c r="E12" i="62"/>
  <c r="E13" i="62"/>
  <c r="E14" i="62"/>
  <c r="E11" i="62"/>
  <c r="E15" i="61"/>
  <c r="E12" i="61"/>
  <c r="E13" i="61"/>
  <c r="E14" i="61"/>
  <c r="E11" i="61"/>
  <c r="E15" i="60"/>
  <c r="E12" i="60"/>
  <c r="E13" i="60"/>
  <c r="E14" i="60"/>
  <c r="E11" i="60"/>
  <c r="E14" i="59"/>
  <c r="E13" i="59"/>
  <c r="E15" i="59"/>
  <c r="E12" i="59"/>
  <c r="E11" i="59"/>
  <c r="D16" i="4" l="1"/>
  <c r="D16" i="58" l="1"/>
  <c r="E14" i="58" s="1"/>
  <c r="E11" i="58" l="1"/>
  <c r="E12" i="58"/>
  <c r="E15" i="58"/>
  <c r="E13" i="58"/>
  <c r="E16" i="58"/>
  <c r="AC10" i="51" l="1"/>
  <c r="AC11" i="51"/>
  <c r="AC12" i="51"/>
  <c r="AC13" i="51"/>
  <c r="AC14" i="51"/>
  <c r="AC15" i="51"/>
  <c r="AC16" i="51"/>
  <c r="AC17" i="51"/>
  <c r="AC18" i="51"/>
  <c r="AC19" i="51"/>
  <c r="AC20" i="51"/>
  <c r="AC21" i="51"/>
  <c r="AC22" i="51"/>
  <c r="AC23" i="51"/>
  <c r="AC24" i="51"/>
  <c r="AC25" i="51"/>
  <c r="AC26" i="51"/>
  <c r="AC27" i="51"/>
  <c r="AC28" i="51"/>
  <c r="AC29" i="51"/>
  <c r="AC30" i="51"/>
  <c r="AC31" i="51"/>
  <c r="AC32" i="51"/>
  <c r="AC33" i="51"/>
  <c r="AC34" i="51"/>
  <c r="AC35" i="51" l="1"/>
  <c r="D35" i="51"/>
  <c r="D17" i="56" l="1"/>
  <c r="E17" i="56" s="1"/>
  <c r="E14" i="56" l="1"/>
  <c r="E11" i="56"/>
  <c r="E15" i="56"/>
  <c r="E13" i="56"/>
  <c r="E16" i="56"/>
  <c r="E12" i="56"/>
  <c r="D14" i="39" l="1"/>
  <c r="D36" i="16" l="1"/>
  <c r="D36" i="14"/>
  <c r="D16" i="10" l="1"/>
  <c r="D14" i="55" l="1"/>
  <c r="E14" i="55" s="1"/>
  <c r="E11" i="55" l="1"/>
  <c r="E12" i="55"/>
  <c r="E13" i="55"/>
  <c r="E35" i="51" l="1"/>
  <c r="F35" i="51"/>
  <c r="G35" i="51"/>
  <c r="H35" i="51"/>
  <c r="I35" i="51"/>
  <c r="J35" i="51"/>
  <c r="K35" i="51"/>
  <c r="L35" i="51"/>
  <c r="M35" i="51"/>
  <c r="N35" i="51"/>
  <c r="O35" i="51"/>
  <c r="P35" i="51"/>
  <c r="Q35" i="51"/>
  <c r="R35" i="51"/>
  <c r="S35" i="51"/>
  <c r="T35" i="51"/>
  <c r="U35" i="51"/>
  <c r="V35" i="51"/>
  <c r="W35" i="51"/>
  <c r="X35" i="51"/>
  <c r="Y35" i="51"/>
  <c r="Z35" i="51"/>
  <c r="AA35" i="51"/>
  <c r="AB35" i="51"/>
  <c r="AC11" i="52"/>
  <c r="AC12" i="52"/>
  <c r="AC13" i="52"/>
  <c r="AC14" i="52"/>
  <c r="AC15" i="52"/>
  <c r="AC16" i="52"/>
  <c r="AC17" i="52"/>
  <c r="AC18" i="52"/>
  <c r="AC19" i="52"/>
  <c r="AC20" i="52"/>
  <c r="AC21" i="52"/>
  <c r="AC22" i="52"/>
  <c r="AC23" i="52"/>
  <c r="AC24" i="52"/>
  <c r="AC25" i="52"/>
  <c r="AC26" i="52"/>
  <c r="AC27" i="52"/>
  <c r="AC28" i="52"/>
  <c r="AC29" i="52"/>
  <c r="AC30" i="52"/>
  <c r="AC31" i="52"/>
  <c r="AC32" i="52"/>
  <c r="AC33" i="52"/>
  <c r="AC34" i="52"/>
  <c r="AC10" i="52"/>
  <c r="E35" i="52"/>
  <c r="F35" i="52"/>
  <c r="G35" i="52"/>
  <c r="H35" i="52"/>
  <c r="I35" i="52"/>
  <c r="J35" i="52"/>
  <c r="K35" i="52"/>
  <c r="L35" i="52"/>
  <c r="M35" i="52"/>
  <c r="N35" i="52"/>
  <c r="O35" i="52"/>
  <c r="P35" i="52"/>
  <c r="Q35" i="52"/>
  <c r="R35" i="52"/>
  <c r="S35" i="52"/>
  <c r="T35" i="52"/>
  <c r="U35" i="52"/>
  <c r="V35" i="52"/>
  <c r="W35" i="52"/>
  <c r="X35" i="52"/>
  <c r="Y35" i="52"/>
  <c r="Z35" i="52"/>
  <c r="AA35" i="52"/>
  <c r="AB35" i="52"/>
  <c r="D35" i="52"/>
  <c r="AC35" i="52" l="1"/>
  <c r="D16" i="49" l="1"/>
  <c r="E12" i="49" s="1"/>
  <c r="D36" i="48"/>
  <c r="E35" i="48" s="1"/>
  <c r="E11" i="49" l="1"/>
  <c r="E16" i="49"/>
  <c r="E15" i="49"/>
  <c r="E14" i="49"/>
  <c r="E13" i="49"/>
  <c r="E31" i="48"/>
  <c r="E15" i="48"/>
  <c r="E12" i="48"/>
  <c r="E26" i="48"/>
  <c r="E11" i="48"/>
  <c r="E36" i="48"/>
  <c r="E27" i="48"/>
  <c r="E22" i="48"/>
  <c r="E19" i="48"/>
  <c r="E13" i="48"/>
  <c r="E20" i="48"/>
  <c r="E33" i="48"/>
  <c r="E34" i="48"/>
  <c r="E21" i="48"/>
  <c r="E32" i="48"/>
  <c r="E24" i="48"/>
  <c r="E23" i="48"/>
  <c r="E25" i="48"/>
  <c r="E30" i="48"/>
  <c r="E29" i="48"/>
  <c r="E16" i="48"/>
  <c r="E14" i="48"/>
  <c r="E28" i="48"/>
  <c r="E18" i="48"/>
  <c r="E17" i="48"/>
  <c r="D11" i="47" l="1"/>
  <c r="D15" i="47" s="1"/>
  <c r="D36" i="42"/>
  <c r="E26" i="42" s="1"/>
  <c r="D36" i="41"/>
  <c r="E36" i="41" s="1"/>
  <c r="E12" i="39"/>
  <c r="E25" i="42" l="1"/>
  <c r="E14" i="42"/>
  <c r="E31" i="42"/>
  <c r="E36" i="42"/>
  <c r="E24" i="42"/>
  <c r="E22" i="42"/>
  <c r="E29" i="42"/>
  <c r="E15" i="42"/>
  <c r="E16" i="42"/>
  <c r="E18" i="42"/>
  <c r="E11" i="42"/>
  <c r="E17" i="42"/>
  <c r="E20" i="42"/>
  <c r="E19" i="42"/>
  <c r="E27" i="42"/>
  <c r="E28" i="42"/>
  <c r="E32" i="42"/>
  <c r="E21" i="42"/>
  <c r="E35" i="42"/>
  <c r="E34" i="42"/>
  <c r="E13" i="42"/>
  <c r="E33" i="42"/>
  <c r="E23" i="42"/>
  <c r="E12" i="42"/>
  <c r="E30" i="42"/>
  <c r="E32" i="41"/>
  <c r="E15" i="41"/>
  <c r="E11" i="41"/>
  <c r="E34" i="41"/>
  <c r="E27" i="41"/>
  <c r="E21" i="41"/>
  <c r="E13" i="41"/>
  <c r="E29" i="41"/>
  <c r="E14" i="41"/>
  <c r="E33" i="41"/>
  <c r="E22" i="41"/>
  <c r="E19" i="41"/>
  <c r="E12" i="41"/>
  <c r="E18" i="41"/>
  <c r="E17" i="41"/>
  <c r="E16" i="41"/>
  <c r="E24" i="41"/>
  <c r="E30" i="41"/>
  <c r="E20" i="41"/>
  <c r="E26" i="41"/>
  <c r="E28" i="41"/>
  <c r="E25" i="41"/>
  <c r="E35" i="41"/>
  <c r="E23" i="41"/>
  <c r="E31" i="41"/>
  <c r="E13" i="39"/>
  <c r="E11" i="39"/>
  <c r="E14" i="39"/>
  <c r="E13" i="47" l="1"/>
  <c r="E14" i="47"/>
  <c r="E15" i="47"/>
  <c r="E12" i="47"/>
  <c r="E11" i="47"/>
  <c r="D16" i="31"/>
  <c r="D16" i="19"/>
  <c r="E16" i="19" l="1"/>
  <c r="E16" i="31"/>
  <c r="E15" i="31"/>
  <c r="E13" i="31"/>
  <c r="E11" i="31"/>
  <c r="E12" i="31"/>
  <c r="E14" i="31"/>
  <c r="E12" i="19"/>
  <c r="E13" i="19"/>
  <c r="E15" i="19"/>
  <c r="E11" i="19"/>
  <c r="E14" i="19"/>
  <c r="D36" i="15" l="1"/>
  <c r="D14" i="13"/>
  <c r="E11" i="13" s="1"/>
  <c r="E13" i="13" l="1"/>
  <c r="E14" i="13"/>
  <c r="E12" i="13"/>
  <c r="E36" i="15"/>
  <c r="E33" i="16"/>
  <c r="E23" i="14"/>
  <c r="E20" i="14"/>
  <c r="E34" i="14"/>
  <c r="E17" i="14"/>
  <c r="E14" i="14"/>
  <c r="E18" i="14"/>
  <c r="E11" i="14"/>
  <c r="E33" i="14"/>
  <c r="E28" i="14"/>
  <c r="E19" i="14"/>
  <c r="E22" i="14"/>
  <c r="E13" i="14"/>
  <c r="E36" i="14"/>
  <c r="E15" i="14"/>
  <c r="E25" i="14"/>
  <c r="E12" i="14"/>
  <c r="E16" i="14"/>
  <c r="E26" i="14"/>
  <c r="E32" i="14"/>
  <c r="E31" i="14"/>
  <c r="E29" i="14"/>
  <c r="E27" i="14"/>
  <c r="E21" i="14"/>
  <c r="E35" i="14"/>
  <c r="E30" i="14"/>
  <c r="E24" i="14"/>
  <c r="E11" i="16"/>
  <c r="E22" i="16"/>
  <c r="E30" i="16"/>
  <c r="E36" i="16"/>
  <c r="E14" i="16"/>
  <c r="E12" i="16"/>
  <c r="E23" i="16"/>
  <c r="E15" i="16"/>
  <c r="E17" i="16"/>
  <c r="E34" i="16"/>
  <c r="E16" i="16"/>
  <c r="E29" i="16"/>
  <c r="E26" i="16"/>
  <c r="E20" i="16"/>
  <c r="E21" i="16"/>
  <c r="E31" i="16"/>
  <c r="E28" i="16"/>
  <c r="E13" i="16"/>
  <c r="E27" i="16"/>
  <c r="E24" i="16"/>
  <c r="E35" i="16"/>
  <c r="E25" i="16"/>
  <c r="E18" i="16"/>
  <c r="E19" i="16"/>
  <c r="E32" i="16"/>
  <c r="E19" i="15"/>
  <c r="E12" i="15"/>
  <c r="E21" i="15"/>
  <c r="E13" i="15"/>
  <c r="E23" i="15"/>
  <c r="E29" i="15"/>
  <c r="E20" i="15"/>
  <c r="E35" i="15"/>
  <c r="E34" i="15"/>
  <c r="E14" i="15"/>
  <c r="E26" i="15"/>
  <c r="E33" i="15"/>
  <c r="E24" i="15"/>
  <c r="E30" i="15"/>
  <c r="E18" i="15"/>
  <c r="E25" i="15"/>
  <c r="E15" i="15"/>
  <c r="E32" i="15"/>
  <c r="E11" i="15"/>
  <c r="E17" i="15"/>
  <c r="E28" i="15"/>
  <c r="E27" i="15"/>
  <c r="E16" i="15"/>
  <c r="E22" i="15"/>
  <c r="E31" i="15"/>
  <c r="E16" i="10" l="1"/>
  <c r="D13" i="6"/>
  <c r="E12" i="6" s="1"/>
  <c r="D16" i="5"/>
  <c r="E12" i="4" l="1"/>
  <c r="E11" i="6"/>
  <c r="E13" i="6"/>
  <c r="E13" i="5"/>
  <c r="E15" i="5"/>
  <c r="E16" i="5"/>
  <c r="E14" i="5"/>
  <c r="E12" i="5"/>
  <c r="E11" i="5"/>
  <c r="E11" i="10"/>
  <c r="E12" i="10"/>
  <c r="E14" i="10"/>
  <c r="E13" i="10"/>
  <c r="E15" i="10"/>
  <c r="E11" i="4"/>
  <c r="E16" i="4"/>
  <c r="E15" i="4"/>
  <c r="E13" i="4"/>
  <c r="E14" i="4"/>
</calcChain>
</file>

<file path=xl/sharedStrings.xml><?xml version="1.0" encoding="utf-8"?>
<sst xmlns="http://schemas.openxmlformats.org/spreadsheetml/2006/main" count="919" uniqueCount="309">
  <si>
    <t>Tipo de envío</t>
  </si>
  <si>
    <t>N° de envíos</t>
  </si>
  <si>
    <t>% del total</t>
  </si>
  <si>
    <t>Envíos de correspondencia</t>
  </si>
  <si>
    <t>Encomienda postal</t>
  </si>
  <si>
    <t>Total</t>
  </si>
  <si>
    <t>Nota:</t>
  </si>
  <si>
    <t>Elaboración: DGRAIC-MTC</t>
  </si>
  <si>
    <t>Volver al índice</t>
  </si>
  <si>
    <t>Tipo de tratamiento</t>
  </si>
  <si>
    <t>Mensajeria</t>
  </si>
  <si>
    <t>Ordinario común</t>
  </si>
  <si>
    <t>Expreso común</t>
  </si>
  <si>
    <t>Ordinario certificado</t>
  </si>
  <si>
    <t>Entrega rápida</t>
  </si>
  <si>
    <t>Monto en S/</t>
  </si>
  <si>
    <t>Los montos de ingresos no incluyen I.G.V.</t>
  </si>
  <si>
    <t>Mercado de origen</t>
  </si>
  <si>
    <t>Interno</t>
  </si>
  <si>
    <t>Internacional</t>
  </si>
  <si>
    <t xml:space="preserve"> </t>
  </si>
  <si>
    <t>Ámbito de envío</t>
  </si>
  <si>
    <t>Local y Regional</t>
  </si>
  <si>
    <t>Nacional</t>
  </si>
  <si>
    <t>Internacional de salida</t>
  </si>
  <si>
    <t>Región</t>
  </si>
  <si>
    <t>Lima Metropolitana</t>
  </si>
  <si>
    <t>La Libertad</t>
  </si>
  <si>
    <t>Lambayeque</t>
  </si>
  <si>
    <t>Piura</t>
  </si>
  <si>
    <t>Arequipa</t>
  </si>
  <si>
    <t>Lima Provincias</t>
  </si>
  <si>
    <t>San Martín</t>
  </si>
  <si>
    <t>Ica</t>
  </si>
  <si>
    <t>Áncash</t>
  </si>
  <si>
    <t>Huánuco</t>
  </si>
  <si>
    <t>Puno</t>
  </si>
  <si>
    <t>Junín</t>
  </si>
  <si>
    <t>Tacna</t>
  </si>
  <si>
    <t>Cajamarca</t>
  </si>
  <si>
    <t>Tumbes</t>
  </si>
  <si>
    <t>Amazonas</t>
  </si>
  <si>
    <t>Ucayali</t>
  </si>
  <si>
    <t>Loreto</t>
  </si>
  <si>
    <t>Cusco</t>
  </si>
  <si>
    <t>Huancavelica</t>
  </si>
  <si>
    <t>Ayacucho</t>
  </si>
  <si>
    <t>Madre de Dios</t>
  </si>
  <si>
    <t>Moquegua</t>
  </si>
  <si>
    <t>Pasco</t>
  </si>
  <si>
    <t>Apurímac</t>
  </si>
  <si>
    <t>Callao está incluido dentro de Lima Metropolitana</t>
  </si>
  <si>
    <t>Estados Unidos</t>
  </si>
  <si>
    <t>Europa</t>
  </si>
  <si>
    <t>Resto de América</t>
  </si>
  <si>
    <t>Oceanía</t>
  </si>
  <si>
    <t>África</t>
  </si>
  <si>
    <t>N° de giros</t>
  </si>
  <si>
    <t>Giro nacional</t>
  </si>
  <si>
    <t>Giro internacional de salida</t>
  </si>
  <si>
    <t>Giro internacional de entrada</t>
  </si>
  <si>
    <t>Tipos</t>
  </si>
  <si>
    <t>N° de puntos</t>
  </si>
  <si>
    <t>Abiertos al público</t>
  </si>
  <si>
    <t>Propios</t>
  </si>
  <si>
    <t>A cargo de terceros</t>
  </si>
  <si>
    <t>No abiertos al público</t>
  </si>
  <si>
    <t>Ámbito de concesión</t>
  </si>
  <si>
    <t>Regional</t>
  </si>
  <si>
    <t>Local (Lima y Callao)</t>
  </si>
  <si>
    <t>Local (Provincia)</t>
  </si>
  <si>
    <t>Fuente: DGCC-MTC</t>
  </si>
  <si>
    <t>Glosario</t>
  </si>
  <si>
    <r>
      <t xml:space="preserve">Fuente de las definiciones: Las siguientes definiciones fueron tomadas del </t>
    </r>
    <r>
      <rPr>
        <b/>
        <sz val="11"/>
        <color theme="1"/>
        <rFont val="Century Gothic"/>
        <family val="2"/>
      </rPr>
      <t>Decreto Supremo N° 032-1993-TCC, "</t>
    </r>
    <r>
      <rPr>
        <b/>
        <i/>
        <sz val="11"/>
        <color theme="1"/>
        <rFont val="Century Gothic"/>
        <family val="2"/>
      </rPr>
      <t>Reglamento de Servicios y Concesiones Postales"</t>
    </r>
    <r>
      <rPr>
        <i/>
        <sz val="11"/>
        <color theme="1"/>
        <rFont val="Century Gothic"/>
        <family val="2"/>
      </rPr>
      <t xml:space="preserve"> </t>
    </r>
    <r>
      <rPr>
        <sz val="11"/>
        <color theme="1"/>
        <rFont val="Century Gothic"/>
        <family val="2"/>
      </rPr>
      <t>y de la</t>
    </r>
    <r>
      <rPr>
        <i/>
        <sz val="11"/>
        <color theme="1"/>
        <rFont val="Century Gothic"/>
        <family val="2"/>
      </rPr>
      <t xml:space="preserve"> </t>
    </r>
    <r>
      <rPr>
        <b/>
        <sz val="11"/>
        <color theme="1"/>
        <rFont val="Century Gothic"/>
        <family val="2"/>
      </rPr>
      <t>Resolución Ministerial N° 440-2008 MTC/03.</t>
    </r>
  </si>
  <si>
    <r>
      <rPr>
        <b/>
        <sz val="9"/>
        <color theme="1"/>
        <rFont val="Century Gothic"/>
        <family val="2"/>
      </rPr>
      <t>1. Envío postal</t>
    </r>
    <r>
      <rPr>
        <sz val="9"/>
        <color theme="1"/>
        <rFont val="Century Gothic"/>
        <family val="2"/>
      </rPr>
      <t>: Envío con destinatario definido, acondicionado en la forma definitiva en la que será transportado por el Concesionario del servicio postal, conforme a las especificaciones físicas y técnicas que permitan su tratamiento en la red postal; tales como cartas, tarjetas postales, impresos, cecogramas, pequeños paquetes, encomiendas postales, y otros calificados como tales por las normas pertinentes, cuyo peso unitario no será superior a los cincuenta (50) kilogramos.</t>
    </r>
  </si>
  <si>
    <r>
      <rPr>
        <b/>
        <sz val="9"/>
        <color theme="1"/>
        <rFont val="Century Gothic"/>
        <family val="2"/>
      </rPr>
      <t>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Tráfico postal</t>
    </r>
    <r>
      <rPr>
        <sz val="9"/>
        <color theme="1"/>
        <rFont val="Century Gothic"/>
        <family val="2"/>
      </rPr>
      <t>: es el número de envíos postales.</t>
    </r>
  </si>
  <si>
    <r>
      <rPr>
        <b/>
        <sz val="9"/>
        <color theme="1"/>
        <rFont val="Century Gothic"/>
        <family val="2"/>
      </rPr>
      <t>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Ingreso postal:</t>
    </r>
    <r>
      <rPr>
        <sz val="9"/>
        <color theme="1"/>
        <rFont val="Century Gothic"/>
        <family val="2"/>
      </rPr>
      <t xml:space="preserve"> cantidad de dinero que los concesionarios perciben por prestar servicios postales.</t>
    </r>
  </si>
  <si>
    <r>
      <rPr>
        <b/>
        <sz val="9"/>
        <color theme="1"/>
        <rFont val="Century Gothic"/>
        <family val="2"/>
      </rPr>
      <t>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</t>
    </r>
    <r>
      <rPr>
        <sz val="9"/>
        <color theme="1"/>
        <rFont val="Century Gothic"/>
        <family val="2"/>
      </rPr>
      <t>: es el establecimiento donde el concesionario presta el servicio postal o realiza como mínimo, una fase del servicio, dentro del ámbito autorizado. Asimismo, se considera como punto de atención a la persona natural que realice actividades de mensajero rural.</t>
    </r>
  </si>
  <si>
    <r>
      <rPr>
        <b/>
        <sz val="9"/>
        <color theme="1"/>
        <rFont val="Century Gothic"/>
        <family val="2"/>
      </rPr>
      <t>5. Concesionario postal</t>
    </r>
    <r>
      <rPr>
        <sz val="9"/>
        <color theme="1"/>
        <rFont val="Century Gothic"/>
        <family val="2"/>
      </rPr>
      <t>: Es la persona natural o jurídica, nacional o extranjera, facultada a prestar el servicio postal.</t>
    </r>
  </si>
  <si>
    <t>6. Tipos de envío:</t>
  </si>
  <si>
    <r>
      <rPr>
        <b/>
        <sz val="9"/>
        <color theme="1"/>
        <rFont val="Century Gothic"/>
        <family val="2"/>
      </rPr>
      <t>6.1.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Envíos de correspondencia</t>
    </r>
    <r>
      <rPr>
        <sz val="9"/>
        <color theme="1"/>
        <rFont val="Century Gothic"/>
        <family val="2"/>
      </rPr>
      <t>: Envío postal que contiene una comunicación escrita sobre un soporte físico de cualquier naturaleza, que se transportará y entregará en la dirección indicada por el remitente sobre el propio envío o sobre su envoltorio; tales como las cartas, tarjetas postales, cecogramas y pequeños paquetes.</t>
    </r>
  </si>
  <si>
    <r>
      <rPr>
        <b/>
        <sz val="9"/>
        <color theme="1"/>
        <rFont val="Century Gothic"/>
        <family val="2"/>
      </rPr>
      <t>6.1.1.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Carta</t>
    </r>
    <r>
      <rPr>
        <sz val="9"/>
        <color theme="1"/>
        <rFont val="Century Gothic"/>
        <family val="2"/>
      </rPr>
      <t>: Envío postal cuyo contenido no se indique ni se pueda conocer, y todo escrito o impreso que aunque circule al descubierto, tenga el carácter de personal y actual; siendo por lo tanto su contenido secreto e inviolable.</t>
    </r>
  </si>
  <si>
    <r>
      <rPr>
        <b/>
        <sz val="9"/>
        <color theme="1"/>
        <rFont val="Century Gothic"/>
        <family val="2"/>
      </rPr>
      <t>6.1.2.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Tarjeta postal</t>
    </r>
    <r>
      <rPr>
        <sz val="9"/>
        <color theme="1"/>
        <rFont val="Century Gothic"/>
        <family val="2"/>
      </rPr>
      <t>: Pieza rectangular de cartulina consistente o material similar, llevan o no el título de tarjeta postal que, circulen al descubierto y cuyo texto tenga carácter actual y personal.</t>
    </r>
  </si>
  <si>
    <r>
      <rPr>
        <b/>
        <sz val="9"/>
        <color theme="1"/>
        <rFont val="Century Gothic"/>
        <family val="2"/>
      </rPr>
      <t>6.1.3. Impresos</t>
    </r>
    <r>
      <rPr>
        <sz val="9"/>
        <color theme="1"/>
        <rFont val="Century Gothic"/>
        <family val="2"/>
      </rPr>
      <t>: Envío postal consistente en reproducciones obtenidas sobre papel, cartón u otros materiales de uso corriente, por medio de un procedimiento mecánico o litográfico de impresión, que implique el uso de un molde o un negativo; no tiene carácter de comunicación personal, y su peso individual no puede exceder los 5 kilogramos.</t>
    </r>
  </si>
  <si>
    <r>
      <rPr>
        <b/>
        <sz val="9"/>
        <color theme="1"/>
        <rFont val="Century Gothic"/>
        <family val="2"/>
      </rPr>
      <t>6.1.4.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Cecograma</t>
    </r>
    <r>
      <rPr>
        <sz val="9"/>
        <color theme="1"/>
        <rFont val="Century Gothic"/>
        <family val="2"/>
      </rPr>
      <t>: Envío postal que contiene impresiones en relieve (caracteres Braile), grabaciones o registros ya sean sonoros o numéricos, o papel especial destinado únicamente para el uso de invidentes y ambliopes; con un peso individual de hasta 7 kilogramos.</t>
    </r>
  </si>
  <si>
    <r>
      <rPr>
        <b/>
        <sz val="9"/>
        <color theme="1"/>
        <rFont val="Century Gothic"/>
        <family val="2"/>
      </rPr>
      <t>6.1.5.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Pequeños paquetes</t>
    </r>
    <r>
      <rPr>
        <sz val="9"/>
        <color theme="1"/>
        <rFont val="Century Gothic"/>
        <family val="2"/>
      </rPr>
      <t>: Envío postal que contiene cualquier objeto, producto o materia, tengan o no carácter comercial, cuyo peso no debe exceder de dos (2) kilogramos.</t>
    </r>
  </si>
  <si>
    <r>
      <rPr>
        <b/>
        <sz val="9"/>
        <color theme="1"/>
        <rFont val="Century Gothic"/>
        <family val="2"/>
      </rPr>
      <t>6.2.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Encomienda postal</t>
    </r>
    <r>
      <rPr>
        <sz val="9"/>
        <color theme="1"/>
        <rFont val="Century Gothic"/>
        <family val="2"/>
      </rPr>
      <t xml:space="preserve">: Envío postal que contiene cualquier objeto, producto o materia, con o sin valor comercial, cuyo peso unitario será mayor a dos (2) kilogramos y no excederá de cincuenta (50) kilogramos. </t>
    </r>
  </si>
  <si>
    <r>
      <rPr>
        <b/>
        <sz val="9"/>
        <color theme="1"/>
        <rFont val="Century Gothic"/>
        <family val="2"/>
      </rPr>
      <t>6.3.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Remesa postal</t>
    </r>
    <r>
      <rPr>
        <sz val="9"/>
        <color theme="1"/>
        <rFont val="Century Gothic"/>
        <family val="2"/>
      </rPr>
      <t>: Servicio postal consistente en el pago de dinero a personas físicas o jurídicas por cuenta y encargo de otras (orden de pago), a través de la red postal, de cuya entrega, se hace responsable el Concesionario Postal.</t>
    </r>
  </si>
  <si>
    <t>7. Tipos de tratamiento:</t>
  </si>
  <si>
    <r>
      <rPr>
        <b/>
        <sz val="9"/>
        <color theme="1"/>
        <rFont val="Century Gothic"/>
        <family val="2"/>
      </rPr>
      <t>7.1.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común</t>
    </r>
    <r>
      <rPr>
        <sz val="9"/>
        <color theme="1"/>
        <rFont val="Century Gothic"/>
        <family val="2"/>
      </rPr>
      <t>: Servicio postal en el que el envío no es sometido a ninguna formalidad especial en su tratamiento, o no se solicitó ningún procesamiento especial, sin prueba de recepción y entrega.</t>
    </r>
  </si>
  <si>
    <r>
      <rPr>
        <b/>
        <sz val="9"/>
        <color theme="1"/>
        <rFont val="Century Gothic"/>
        <family val="2"/>
      </rPr>
      <t>7.2.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ordinario certificado</t>
    </r>
    <r>
      <rPr>
        <sz val="9"/>
        <color theme="1"/>
        <rFont val="Century Gothic"/>
        <family val="2"/>
      </rPr>
      <t>: Servicio postal para el cual el expedidor solicita una prueba del depósito del envío y/o de su entrega al destinatario,  y que podría dar lugar a indemnización en caso de pérdida, expoliación o avería.</t>
    </r>
  </si>
  <si>
    <r>
      <rPr>
        <b/>
        <sz val="9"/>
        <color theme="1"/>
        <rFont val="Century Gothic"/>
        <family val="2"/>
      </rPr>
      <t>7.3.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de mensajería:</t>
    </r>
    <r>
      <rPr>
        <sz val="9"/>
        <color theme="1"/>
        <rFont val="Century Gothic"/>
        <family val="2"/>
      </rPr>
      <t xml:space="preserve"> Servicio postal con plazos de entrega determinados y eventualmente con prueba de entrega al destinatario, incluye la distribución de envíos postales puerta a puerta.</t>
    </r>
  </si>
  <si>
    <r>
      <rPr>
        <b/>
        <sz val="9"/>
        <color theme="1"/>
        <rFont val="Century Gothic"/>
        <family val="2"/>
      </rPr>
      <t>7.4. Servicio entrega rápida</t>
    </r>
    <r>
      <rPr>
        <sz val="9"/>
        <color theme="1"/>
        <rFont val="Century Gothic"/>
        <family val="2"/>
      </rPr>
      <t>: Servicio que consiste en la expedita recolección, transporte y entrega de envíos postales, cuya circulación no esté prohibida, con prestaciones de valor agregado, tales como, la máxima garantía de seguridad y rapidez, localización y control durante todo el suministro del servicio. Comprende la recepción en origen, tratamiento, consolidación, traslado al terminal del transportista, recepción en destino, des consolidación, almacenamiento y entrega de los envíos postales al destinatario. El operador se encuentra registrado como Empresa de Servicios Expresos o Entrega Rápida. (Decreto Supremo N° 011-2010-MTC).</t>
    </r>
  </si>
  <si>
    <r>
      <rPr>
        <b/>
        <sz val="9"/>
        <color theme="1"/>
        <rFont val="Century Gothic"/>
        <family val="2"/>
      </rPr>
      <t>7.5.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Servicio expreso común</t>
    </r>
    <r>
      <rPr>
        <sz val="9"/>
        <color theme="1"/>
        <rFont val="Century Gothic"/>
        <family val="2"/>
      </rPr>
      <t xml:space="preserve">: Servicio que consiste en la recolección, transporte y entrega de envíos postales, cuya circulación no esté prohibida, con prestaciones de valor agregado, tales como, la máxima garantía de seguridad y rapidez, localización y control durante todo el suministro del servicio. El operador no se encuentra registrado como Empresa de Servicios Expresos o Entrega Rápida. (Decreto Supremo N° 011-2010-MTC); o el servicio no se ajusta los términos de calidad establecidos en el referido Decreto Supremo.
</t>
    </r>
  </si>
  <si>
    <t>8. Tipos de puntos de atención:</t>
  </si>
  <si>
    <r>
      <rPr>
        <b/>
        <sz val="9"/>
        <color theme="1"/>
        <rFont val="Century Gothic"/>
        <family val="2"/>
      </rPr>
      <t>8.1.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abiertos al público</t>
    </r>
    <r>
      <rPr>
        <sz val="9"/>
        <color theme="1"/>
        <rFont val="Century Gothic"/>
        <family val="2"/>
      </rPr>
      <t>: Se considera como tal, al establecimiento, y en su caso al cartero o mensajero rural, al cual el usuario puede dirigirse para solicitar la contratación de su servicio postal.</t>
    </r>
  </si>
  <si>
    <r>
      <rPr>
        <b/>
        <sz val="9"/>
        <color theme="1"/>
        <rFont val="Century Gothic"/>
        <family val="2"/>
      </rPr>
      <t>8.1.1.</t>
    </r>
    <r>
      <rPr>
        <sz val="9"/>
        <color theme="1"/>
        <rFont val="Century Gothic"/>
        <family val="2"/>
      </rPr>
      <t xml:space="preserve"> </t>
    </r>
    <r>
      <rPr>
        <b/>
        <sz val="9"/>
        <color theme="1"/>
        <rFont val="Century Gothic"/>
        <family val="2"/>
      </rPr>
      <t>Puntos de atención propios – Sucursales</t>
    </r>
    <r>
      <rPr>
        <sz val="9"/>
        <color theme="1"/>
        <rFont val="Century Gothic"/>
        <family val="2"/>
      </rPr>
      <t>: Son aquellos operadores por el propio concesionario.</t>
    </r>
  </si>
  <si>
    <r>
      <rPr>
        <b/>
        <sz val="9"/>
        <color theme="1"/>
        <rFont val="Century Gothic"/>
        <family val="2"/>
      </rPr>
      <t>8.1.2. Puntos de atención a cargo de terceros – Representaciones</t>
    </r>
    <r>
      <rPr>
        <sz val="9"/>
        <color theme="1"/>
        <rFont val="Century Gothic"/>
        <family val="2"/>
      </rPr>
      <t>: Son aquellos puntos de atención que se encuentran operados por terceros distintos al concesionario, que en su nombre realizan la actividad postal.</t>
    </r>
  </si>
  <si>
    <r>
      <rPr>
        <b/>
        <sz val="9"/>
        <color theme="1"/>
        <rFont val="Century Gothic"/>
        <family val="2"/>
      </rPr>
      <t>8.2. Puntos de atención no abiertos al público</t>
    </r>
    <r>
      <rPr>
        <sz val="9"/>
        <color theme="1"/>
        <rFont val="Century Gothic"/>
        <family val="2"/>
      </rPr>
      <t>: Son aquellos puntos de atención, en los que el concesionario realiza operaciones postales comprendidas entre las fases de admisión y entrega de los envios postales, que no requieren contacto con los usuarios.</t>
    </r>
  </si>
  <si>
    <t>Destino</t>
  </si>
  <si>
    <t>Origen</t>
  </si>
  <si>
    <t>(*) Incluye Callao</t>
  </si>
  <si>
    <t>1/ Local: envíos que tienen origen y destino en una misma provincia, salvo el caso de Lima y Callao que constituyen una sola unidad postal.</t>
  </si>
  <si>
    <t>2/ Regional: envíos que tienen origen y destino en dos provincias diferentes de una misma región.</t>
  </si>
  <si>
    <t>3/ Nacional: envíos que tienen origen y destino en dos regiones diferentes.</t>
  </si>
  <si>
    <t>N°</t>
  </si>
  <si>
    <t>Razón Social</t>
  </si>
  <si>
    <t>N° de RUC</t>
  </si>
  <si>
    <t>Ámbito de Concesión</t>
  </si>
  <si>
    <t>Dirección Legal</t>
  </si>
  <si>
    <t>Lista de Tablas</t>
  </si>
  <si>
    <t>Lista de Gráficos</t>
  </si>
  <si>
    <t>Definiciones</t>
  </si>
  <si>
    <t>Anexos</t>
  </si>
  <si>
    <t>N° de empresas</t>
  </si>
  <si>
    <t>Nota</t>
  </si>
  <si>
    <t>AQP EXPRESS CARGO S.A.C.</t>
  </si>
  <si>
    <t>ARGENPER S.A.</t>
  </si>
  <si>
    <t>CHASQUI DISTRIBUCIONES S.A.C.</t>
  </si>
  <si>
    <t>COBRA PERÚ S.A.</t>
  </si>
  <si>
    <t>CONEXION CARGO S.A.C.</t>
  </si>
  <si>
    <t>ENLACE CORREOS S.A.</t>
  </si>
  <si>
    <t>EZENTIS PERÚ S.A.C.</t>
  </si>
  <si>
    <t>OLVA COURIER S.A.C.</t>
  </si>
  <si>
    <t>TRANSPORTES EL PINO S.A.C.</t>
  </si>
  <si>
    <t>Pequeño paquete</t>
  </si>
  <si>
    <t>Documentos</t>
  </si>
  <si>
    <t>Documentos: Incluye cartas, tarjetas postales, impresos y cecogramas.</t>
  </si>
  <si>
    <t>Local Lima-Callao</t>
  </si>
  <si>
    <t>TRANSPORTES CRUZ DEL SUR S.A.C.</t>
  </si>
  <si>
    <t>Calle Aeronaves Nº 220 Urb. Fundo Boca Negra - Callao - Callao</t>
  </si>
  <si>
    <t>AREQUIPA EXPRESO MARVISUR E.I.R.L.</t>
  </si>
  <si>
    <t>Calle Garci Carbajal N° 511, Urb. IV Centenario - Arequipa - Arequipa</t>
  </si>
  <si>
    <t>Jr. Cuzco Nº 121 - 2do Piso - Lima - Lima</t>
  </si>
  <si>
    <t>Av. Marquez de La Bula N° 505 - Huertos de Villa - Chorrillos - Lima</t>
  </si>
  <si>
    <t>Calle Amador Merino Reyna N° 267 - 902 - San Isidro - Lima</t>
  </si>
  <si>
    <t>COMPAÑIA AMERICANA DE MULTISERVICIOS DEL PERU S.A.</t>
  </si>
  <si>
    <t>Av. Maquinarias Nº 2977 - Lima - Lima</t>
  </si>
  <si>
    <t>COMPAÑÍA PANAMEÑA DE AVIACION S.A.</t>
  </si>
  <si>
    <t>Calle Los Halcones N° 105 - San Isidro - Lima</t>
  </si>
  <si>
    <t>Av. Larco Nº 1008 - Urb. San Andres - Trujillo - La Libertad</t>
  </si>
  <si>
    <t>CONHYDRA S.A. E.S.P. SUCURSAL DEL PERU</t>
  </si>
  <si>
    <t>Calle Sanzio N° 347, Urb. La Calera de La Merced - Surquillo - Lima</t>
  </si>
  <si>
    <t>CONSORCIO NEX PERU S.A.C.</t>
  </si>
  <si>
    <t>Prolong. Huánuco Nº 2544 - La Victoria - Lima</t>
  </si>
  <si>
    <t>CORREO PRIVADO S.A.C. (TNT)</t>
  </si>
  <si>
    <t>Av. Javier Prado Este Nº 1501 - La Victoria - Lima</t>
  </si>
  <si>
    <t>D.H.L. EXPRESS PERU S.A.C.</t>
  </si>
  <si>
    <t>Calle 1 Mza. A Lote 6 Urb. Fundo Bocanegra - Callao - Callao</t>
  </si>
  <si>
    <t>Av. México Nº 333 - La Victoria - Lima</t>
  </si>
  <si>
    <t>EMPRESA DE TRANSPORTES TURISMO CHOCANO S.A.C.</t>
  </si>
  <si>
    <t>Av. 28 de Julio Nº 1520 - La Victoria - Lima</t>
  </si>
  <si>
    <t>Calle Aurelio Souza N° 123 - Barranco - Lima</t>
  </si>
  <si>
    <t xml:space="preserve">EPPO S.A. </t>
  </si>
  <si>
    <t>Av. Grau Nº 1581 - Piura - Piura</t>
  </si>
  <si>
    <t>Av. Argentina Nº 3090 - Callao - Callao</t>
  </si>
  <si>
    <t>LAN PERU S.A.</t>
  </si>
  <si>
    <t>MACRO POST S.A.C.</t>
  </si>
  <si>
    <t>Av. Arenales Nº 1093 - Santa Beatriz - Lima - Lima</t>
  </si>
  <si>
    <t>Av. Argentina Nº 4458, Urb. Tarapacá - Callao - Callao</t>
  </si>
  <si>
    <t>Calle Los Cedros N° 143 Fundo Bocanegra - Callao - Callao</t>
  </si>
  <si>
    <t>SCHARFF LOGISTICA INTEGRADA S.A.</t>
  </si>
  <si>
    <t>SERVICIO PUNTUAL DE MENSAJERIA S.A.C.</t>
  </si>
  <si>
    <t>Av. Ejercito N° 977 Barrio El Molino - Trujillo - La Libertad</t>
  </si>
  <si>
    <t>SERVICIOS LOGISTICOS DE COURIER DEL PERU S.A.C. (EX SMP COURIER)</t>
  </si>
  <si>
    <t>Av. Las Camelias Nº 410 Piso 2-A - San Isidro - Lima</t>
  </si>
  <si>
    <t>SERVICIOS POSTALES DEL PERU S.A</t>
  </si>
  <si>
    <t>Av. Tomas Valle Cdra. 7 S/N - Los Olivos - Lima</t>
  </si>
  <si>
    <t>STAR UP S.A.</t>
  </si>
  <si>
    <t>Calle Horacio Cachay Nª 190 Santa Catalina - La Victoria - Lima</t>
  </si>
  <si>
    <t>Av. Manuel Echeandia Nº 303 - San Luis - Lima</t>
  </si>
  <si>
    <t xml:space="preserve">TRANSPORTES SOYUZ S.A. </t>
  </si>
  <si>
    <t>UNION PAK DEL PERU S.A.</t>
  </si>
  <si>
    <t>Av. Perez Aranibar Nº 2107 - San Isidro - Lima</t>
  </si>
  <si>
    <t>URBANO EXPRESS PERU S.A.</t>
  </si>
  <si>
    <t>Av. Argentina N° 3127 - Lima - Lima</t>
  </si>
  <si>
    <t>El boletín IS-2015 compila información de 31 concesionarios postales.</t>
  </si>
  <si>
    <t>Asia</t>
  </si>
  <si>
    <t>AKS EXPRESS S.R.L.</t>
  </si>
  <si>
    <t>SERVICIOS POSTALES TEGAMI S.A.C.</t>
  </si>
  <si>
    <t>Calle Herrera Nº 180 Int 12 Urb Virgen del Carmen - Rímac - Lima</t>
  </si>
  <si>
    <t>Av. Horacio Urteaga N° 1846 - Jesús María - Lima</t>
  </si>
  <si>
    <t>Av. Elmert Faucett 2823 Oficina 401 - Callao - Callao</t>
  </si>
  <si>
    <t>Av. Elmert Faucett 3453 - Callao - Callao</t>
  </si>
  <si>
    <t>Europa: España y Francia</t>
  </si>
  <si>
    <t>Resto de América: Chile, Colombia, Ecuador y Uruguay.</t>
  </si>
  <si>
    <t>INFORMACIÓN ESTADÍSTICA DETALLADA DE LOS SERVICIOS POSTALES - AÑO 2015</t>
  </si>
  <si>
    <t>Tabla N° 01: Tráfico postal según tipo de envío (N° de envíos y % del total) – Año 2015</t>
  </si>
  <si>
    <t>Tabla N° 02: Ingreso postal según tipo de envío (Monto en S/ y % del total) – Año 2015</t>
  </si>
  <si>
    <t>Tabla N° 03: Tráfico postal según tipo de tratamiento (N° de envíos y % del total) – Año 2015</t>
  </si>
  <si>
    <t>Tabla N° 04: Ingreso postal según tipo de tratamiento (Monto en S/ y % del total) – Año 2015</t>
  </si>
  <si>
    <t>Tabla N° 05: Tráfico postal según mercado de origen (N° de envíos y % del total) – Año 2015</t>
  </si>
  <si>
    <t>Tabla N° 06: Tráfico postal interno según tipo de envío (N° de envíos y % del total) – Año 2015</t>
  </si>
  <si>
    <t>Tabla N° 07: Tráfico postal interno según tipo de tratamiento (N° de envíos y % del total) – Año 2015</t>
  </si>
  <si>
    <t>Tabla N° 08: Tráfico postal interno según ámbito de envío (N° de envíos y % del total) – Año 2015</t>
  </si>
  <si>
    <t>Tabla N° 09: Tráfico postal local y regional (N° de envíos y % del total) – Año 2015</t>
  </si>
  <si>
    <t>Tabla N° 10: Tráfico postal nacional según origen (N° de envíos y % del total) – Año 2015</t>
  </si>
  <si>
    <t>Tabla N° 11: Tráfico postal nacional según destino (N° de envíos y % del total) – Año 2015</t>
  </si>
  <si>
    <t>Tabla N° 12: Tráfico postal internacional de salida según tipo de envío (N° de envíos y % del total) – Año 2015</t>
  </si>
  <si>
    <t>Tabla N° 13: Tráfico postal internacional de salida según tipo de tratamiento (N° de envíos y % del total) – Año 2015</t>
  </si>
  <si>
    <t>Tabla N° 14: Tráfico postal internacional de salida según destino (N° de envíos y % del total) – Año 2015</t>
  </si>
  <si>
    <t>Tabla N° 15: Tráfico postal internacional de entrada según tipo de envío (N° de envíos y % del total) – Año 2015</t>
  </si>
  <si>
    <t>Tabla N° 16: Tráfico postal internacional de entrada según tipo de tratamiento (N° de envíos y % del total) – Año 2015</t>
  </si>
  <si>
    <t>Tabla N° 17: Tráfico postal internacional de entrada según origen (N° de envíos y % del total) – Año 2015</t>
  </si>
  <si>
    <t>Tabla N° 18: Número de giros postales según ámbito de envío (N° de giros y % del total) – Año 2015</t>
  </si>
  <si>
    <t>Tabla N° 19: Ingreso por giros postales según ámbito de envío (Monto en S/ y % del total) – Año 2015</t>
  </si>
  <si>
    <t>Tabla N° 20: Número de giros nacionales según origen (N° de giros y % del total) – Año 2015</t>
  </si>
  <si>
    <t>Tabla N° 21: Número de giros nacionales según destino (N° de giros y % del total) – Año 2015</t>
  </si>
  <si>
    <t>Tabla N° 22: Número de giros internacionales de salida según destino (N° de giros y % del total) – Año 2015</t>
  </si>
  <si>
    <t>Tabla N° 23: Tipos de puntos de atención postal (N° de puntos y % del total) – Año 2015</t>
  </si>
  <si>
    <t>Gráfico N° 01: Tráfico postal según tipo de envío (% del total) – Año 2015</t>
  </si>
  <si>
    <t>Gráfico N° 02: Ingreso postal según tipo de envío (% del total) – Año 2015</t>
  </si>
  <si>
    <t>Gráfico N° 03: Tráfico postal según tipo de tratamiento (% del total) – Año 2015</t>
  </si>
  <si>
    <t>Gráfico N° 04: Ingreso postal según tipo de tratamiento (% del total) – Año 2015</t>
  </si>
  <si>
    <t>Gráfico N° 05: Tráfico postal según mercado de origen (% del total) – Año 2015</t>
  </si>
  <si>
    <t>Gráfico N° 06: Tráfico postal interno según tipo de envío (% del total) – Año 2015</t>
  </si>
  <si>
    <t>Gráfico N° 07: Tráfico postal interno según tipo de tratamiento (% del total) – Año 2015</t>
  </si>
  <si>
    <t>Gráfico N° 08: Tráfico postal interno según ámbito de envío (% del total) – Año 2015</t>
  </si>
  <si>
    <t>Gráfico N° 09: Tráfico postal local y regional (% del total) – Año 2015</t>
  </si>
  <si>
    <t>Gráfico N° 10: Tráfico postal nacional según origen (% del total) – Año 2015</t>
  </si>
  <si>
    <t>Gráfico N° 11: Tráfico postal nacional según destino (% del total) – Año 2015</t>
  </si>
  <si>
    <t>Gráfico N° 12: Tráfico postal internacional de salida según tipo de envío (% del total) – Año 2015</t>
  </si>
  <si>
    <t>Gráfico N° 13: Tráfico postal internacional de salida según tipo de tratamiento (% del total) – Año 2015</t>
  </si>
  <si>
    <t>Gráfico N° 14: Tráfico postal internacional de salida según destino (% del total) – Año 2015</t>
  </si>
  <si>
    <t>Gráfico N° 15: Tráfico postal internacional de entrada según tipo de envío (% del total) – Año 2015</t>
  </si>
  <si>
    <t>Gráfico N° 16: Tráfico postal internacional de entrada según tipo de tratamiento (% del total) – Año 2015</t>
  </si>
  <si>
    <t>Gráfico N° 17: Tráfico postal internacional de entrada según origen (% del total) – Año 2015</t>
  </si>
  <si>
    <t>Gráfico N° 18: Número de giros postales según ámbito de envío (% del total) – Año 2015</t>
  </si>
  <si>
    <t>Gráfico N° 19: Ingreso por giros postales según ámbito de envío (% del total) – Año 2015</t>
  </si>
  <si>
    <t>Gráfico N° 20: Número de giros nacionales según origen (% del total) – Año 2015</t>
  </si>
  <si>
    <t>Gráfico N° 21: Número de giros nacionales según destino (% del total) – Año 2015</t>
  </si>
  <si>
    <t>Gráfico N° 22: Número de giros internacionales de salida según destino (% del total) – Año 2015</t>
  </si>
  <si>
    <t>Gráfico N° 23: Tipos de puntos de atención postal (% del total) – Año 2015</t>
  </si>
  <si>
    <t>Anexo N° 01: Tráfico postal local, regional y nacional (N° de envíos) – Año 2015</t>
  </si>
  <si>
    <t>Anexo N° 02: Giros postales nacionales según región de origen y región de destino (N° de giros) – Año 2015</t>
  </si>
  <si>
    <t>Anexo N° 03: Lista de principales concesionarios postales – Año 2015</t>
  </si>
  <si>
    <t>INFORMACIÓN ESTADÍSTICA DETALLADA DE LOS SERVICIOS POSTALES 
AÑO 2015</t>
  </si>
  <si>
    <t>Tráfico postal local, regional y nacional (N° de envíos) – Año 2015</t>
  </si>
  <si>
    <t>Giros postales nacionales según región de origen y región de destino (N° de giros)  – Año 2015</t>
  </si>
  <si>
    <t>Lista de principales concesionarios postales – Año 2015</t>
  </si>
  <si>
    <t>Fuente: Reporte de Concesionarios Postales I y II Semestre 2015</t>
  </si>
  <si>
    <t>Tabla N° 01: Tráfico postal según tipo de envío
(N° de envíos y % del total) – Año 2015</t>
  </si>
  <si>
    <t>Gráfico N° 01: Tráfico postal según tipo de envío
(% del total) – Año 2015</t>
  </si>
  <si>
    <t>Tabla N° 02: Ingreso postal según tipo de envío
(Monto en S/ y % del total) – Año 2015</t>
  </si>
  <si>
    <t>Gráfico N° 02: Ingreso postal según tipo de envío
(% del total) – Año 2015</t>
  </si>
  <si>
    <t>Tabla N° 03: Tráfico postal según tipo de tratamiento
(N° de envíos y % del total) – Año 2015</t>
  </si>
  <si>
    <t>Gráfico N° 03: Tráfico postal según tipo de tratamiento
(% del total) – Año 2015</t>
  </si>
  <si>
    <t>Tabla N° 04: Ingreso postal según tipo de tratamiento
(Monto en S/ y % del total) – Año 2015</t>
  </si>
  <si>
    <t>Gráfico N° 04: Ingreso postal según tipo de tratamiento
(% del total) – Año 2015</t>
  </si>
  <si>
    <t>Tabla N° 05: Tráfico postal según mercado de origen
(N° de envíos y % del total) – Año 2015</t>
  </si>
  <si>
    <t>Gráfico N° 05: Tráfico postal según mercado de origen
(% del total) – Año 2015</t>
  </si>
  <si>
    <t>Tabla N° 06: Tráfico postal interno según tipo de envío
(N° de envíos y % del total) – Año 2015</t>
  </si>
  <si>
    <t>Gráfico N° 06: Tráfico postal interno según tipo de envío
(% del total) – Año 2015</t>
  </si>
  <si>
    <t>Tabla N° 07: Tráfico postal interno según tipo de tratamiento
(N° de envíos y % del total) – Año 2015</t>
  </si>
  <si>
    <t>Gráfico N° 07: Tráfico postal interno según tipo de tratamiento
(% del total) – Año 2015</t>
  </si>
  <si>
    <t>Tabla N° 08: Tráfico postal interno según ámbito de envío
(N° de envíos y % del total) – Año 2015</t>
  </si>
  <si>
    <t>Gráfico N° 08: Tráfico postal interno según ámbito de envío
(% del total) – Año 2015</t>
  </si>
  <si>
    <t>Tabla N° 09: Tráfico postal local y regional
(N° de envíos y % del total) – Año 2015</t>
  </si>
  <si>
    <t>Gráfico N° 09: Tráfico postal local y regional
(% del total) – Año 2015</t>
  </si>
  <si>
    <t>Tabla N° 10: Tráfico postal nacional según origen
(N° de envíos y % del total) – Año 2015</t>
  </si>
  <si>
    <t>Gráfico N° 10: Tráfico postal nacional según origen
(% del total) – Año 2015</t>
  </si>
  <si>
    <t>Tabla N° 11: Tráfico postal nacional según destino
(N° de envíos y % del total) – Año 2015</t>
  </si>
  <si>
    <t>Gráfico N° 11: Tráfico postal nacional según destino
(% del total) – Año 2015</t>
  </si>
  <si>
    <t>Tabla N° 12: Tráfico postal internacional de salida según tipo de envío
(N° de envíos y % del total) – Año 2015</t>
  </si>
  <si>
    <t>Gráfico N° 12: Tráfico postal internacional de salida según tipo de envío
(% del total) – Año 2015</t>
  </si>
  <si>
    <t>Gráfico N° 13: Tráfico postal internacional de salida según tipo de tratamiento
(% del total) – Año 2015</t>
  </si>
  <si>
    <t>Tabla N° 13: Tráfico postal internacional de salida según tipo de tratamiento
(N° de envíos y % del total) – Año 2015</t>
  </si>
  <si>
    <t>Tabla N° 14: Tráfico postal internacional de salida según destino
(N° de envíos y % del total) – Año 2015</t>
  </si>
  <si>
    <t>Gráfico N° 14: Tráfico postal internacional de salida según destino
(% del total) – Año 2015</t>
  </si>
  <si>
    <t>Tabla N° 15: Tráfico postal internacional de entrada según tipo de envío
(N° de envíos y % del total) – Año 2015</t>
  </si>
  <si>
    <t>Gráfico N° 15: Tráfico postal internacional de entrada según tipo de envío
(% del total) – Año 2015</t>
  </si>
  <si>
    <t>Gráfico N° 16: Tráfico postal internacional de entrada según tipo de tratamiento
(% del total) – Año 2015</t>
  </si>
  <si>
    <t>Tabla N° 16: Tráfico postal internacional de entrada según tipo de tratamiento
(N° de envíos y % del total) – Año 2015</t>
  </si>
  <si>
    <t>Gráfico N° 17: Tráfico postal internacional de entrada según origen
(% del total) – Año 2015</t>
  </si>
  <si>
    <t>Tabla N° 17: Tráfico postal internacional de entrada según origen
(N° de envíos y % del total) – Año 2015</t>
  </si>
  <si>
    <t>Tabla N° 18: Número de giros postales según ámbito de envío
(N° de giros y % del total) – Año 2015</t>
  </si>
  <si>
    <t>Gráfico N° 18: Número de giros postales según ámbito de envío
(% del total) – Año 2015</t>
  </si>
  <si>
    <t>Gráfico N° 19: Ingresos por giros postales según ámbito de envío
(% del total) – Año 2015</t>
  </si>
  <si>
    <t>Tabla N° 19: Ingresos por giros postales según ámbito de envío
(Monto en S/ y % del total) – Año 2015</t>
  </si>
  <si>
    <t>Tabla N° 20: Número de giros nacionales según origen
(N° de giros y % del total) – Año 2015</t>
  </si>
  <si>
    <t>Gráfico N° 20: Número de giros nacionales según origen
(% del total) – Año 2015</t>
  </si>
  <si>
    <t>Tabla N° 21: Número de giros nacionales según destino
(N° de giros y % del total) – Año 2015</t>
  </si>
  <si>
    <t>Gráfico N° 21: Número de giros nacionales según destino
(% del total) – Año 2015</t>
  </si>
  <si>
    <t>Tabla N° 22: Número de giros internacionales de salida según destino
(N° de envíos y % del total) – Año 2015</t>
  </si>
  <si>
    <t>Gráfico N° 22: Número de giros internacionales de salida según destino
(% del total) – Año 2015</t>
  </si>
  <si>
    <t>Tabla N° 23: Tipos de puntos de atención postal
(N° de puntos y % del total) – Año 2015</t>
  </si>
  <si>
    <t>Gráfico N° 23: Tipos de puntos de atención postal
(% del total) – Año 2015</t>
  </si>
  <si>
    <t>INFORMACIÓN ESTADÍSTICA DETALLADA DE LOS SERVICIOS POSTALES 
SEGUNDO SEMESTRE DE 2015</t>
  </si>
  <si>
    <t>Atencion completa</t>
  </si>
  <si>
    <t>Solo Admision</t>
  </si>
  <si>
    <t>Solo Distribucion</t>
  </si>
  <si>
    <t>Atención Completa: Incluye Admisión y Distribución.</t>
  </si>
  <si>
    <t>Gráfico N° 27: Concesionarios postales con remesa postal según ámbito de concesión
(% del total) – Año 2015</t>
  </si>
  <si>
    <t>Tabla N° 27: Concesionarios postales con remesa postal según ámbito de concesión
(N° de empresas y % del total) – Año 2015</t>
  </si>
  <si>
    <t>Gráfico N° 26: Concesionarios postales según ámbito de concesión
(% del total) – Año 2015</t>
  </si>
  <si>
    <t>Tabla N° 26: Concesionarios postales según ámbito de concesión
(N° de empresas y % del total) – Año 2015</t>
  </si>
  <si>
    <t>Gráfico N° 25: Puntos de atención postal abiertos al público
(% del total) – Año 2015</t>
  </si>
  <si>
    <t>Tabla N° 25: Puntos de atención postal abiertos al público
(N° de puntos y % del total) – Año 2015</t>
  </si>
  <si>
    <t>Tabla N° 24: Tipos de puntos de atención postal abiertos al público
(N° de puntos y % del total) – Año 2015</t>
  </si>
  <si>
    <t>Gráfico N° 24: Tipos de puntos de atención postal abiertos al público
(% del total) – Año 2015</t>
  </si>
  <si>
    <t>Gráfico N° 24: Tipos de puntos de atención postal abiertos al público (% del total) – Año 2015</t>
  </si>
  <si>
    <t>Gráfico N° 25: Puntos de atención postal abiertos al público (% del total) – Año 2015</t>
  </si>
  <si>
    <t>Gráfico N° 26: Concesionarios postales según ámbito de concesión (% del total) – Año 2015</t>
  </si>
  <si>
    <t>Gráfico N° 27: Concesionarios postales con remesa postal según ámbito de concesión (% del total) – Año 2015</t>
  </si>
  <si>
    <t>Tabla N° 24: Tipos de puntos de atención postal abiertos al público (N° de puntos y % del total) – Año 2015</t>
  </si>
  <si>
    <t>Tabla N° 25: Puntos de atención postal abiertos al público (N° de puntos y % del total) – Año 2015</t>
  </si>
  <si>
    <t>Tabla N° 26: Concesionarios postales según ámbito de concesión (N° de empresas y % del total) – Año 2015</t>
  </si>
  <si>
    <t>Tabla N° 27: Concesionarios postales con remesa postal según ámbito de concesión (N° de empresas y % del total) – Año 2015</t>
  </si>
  <si>
    <t xml:space="preserve">El Ministerio de Transportes y Comunicaciones aclaran que la información contenida en el boletín anual del sector postal es compilada a través de la información remitida por los concesionarios postales y se suministra para propósitos informativos. En ese sentido, nuestro Ministerio aclara que las cifras presentadas en el boletín anual del sector postal pueden ser actualizadas posteriormente.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</si>
</sst>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23" x14ac:knownFonts="1">
    <font>
      <sz val="11"/>
      <color theme="1"/>
      <name val="Frutiger-Light"/>
      <family val="2"/>
    </font>
    <font>
      <sz val="11"/>
      <color theme="1"/>
      <name val="Frutiger-Light"/>
      <family val="2"/>
    </font>
    <font>
      <sz val="9"/>
      <color rgb="FF002060"/>
      <name val="Century Gothic"/>
      <family val="2"/>
    </font>
    <font>
      <b/>
      <sz val="11"/>
      <color rgb="FF002060"/>
      <name val="Century Gothic"/>
      <family val="2"/>
    </font>
    <font>
      <b/>
      <sz val="9"/>
      <name val="Century Gothic"/>
      <family val="2"/>
    </font>
    <font>
      <sz val="9"/>
      <name val="Century Gothic"/>
      <family val="2"/>
    </font>
    <font>
      <b/>
      <u/>
      <sz val="8"/>
      <name val="Century Gothic"/>
      <family val="2"/>
    </font>
    <font>
      <sz val="8"/>
      <name val="Century Gothic"/>
      <family val="2"/>
    </font>
    <font>
      <u/>
      <sz val="11"/>
      <color theme="10"/>
      <name val="Frutiger-Light"/>
      <family val="2"/>
    </font>
    <font>
      <b/>
      <sz val="11"/>
      <color theme="1"/>
      <name val="Century Gothic"/>
      <family val="2"/>
    </font>
    <font>
      <i/>
      <sz val="11"/>
      <color theme="10"/>
      <name val="Century Gothic"/>
      <family val="2"/>
    </font>
    <font>
      <sz val="8"/>
      <color rgb="FF002060"/>
      <name val="Century Gothic"/>
      <family val="2"/>
    </font>
    <font>
      <sz val="9"/>
      <color theme="1"/>
      <name val="Century Gothic"/>
      <family val="2"/>
    </font>
    <font>
      <b/>
      <sz val="22"/>
      <color theme="1"/>
      <name val="Century Gothic"/>
      <family val="2"/>
    </font>
    <font>
      <sz val="11"/>
      <color theme="1"/>
      <name val="Century Gothic"/>
      <family val="2"/>
    </font>
    <font>
      <b/>
      <i/>
      <sz val="11"/>
      <color theme="1"/>
      <name val="Century Gothic"/>
      <family val="2"/>
    </font>
    <font>
      <i/>
      <sz val="11"/>
      <color theme="1"/>
      <name val="Century Gothic"/>
      <family val="2"/>
    </font>
    <font>
      <b/>
      <sz val="9"/>
      <color theme="1"/>
      <name val="Century Gothic"/>
      <family val="2"/>
    </font>
    <font>
      <b/>
      <sz val="16"/>
      <color rgb="FF002060"/>
      <name val="Century Gothic"/>
      <family val="2"/>
    </font>
    <font>
      <b/>
      <sz val="18"/>
      <name val="Century Gothic"/>
      <family val="2"/>
    </font>
    <font>
      <b/>
      <sz val="9"/>
      <color theme="0"/>
      <name val="Century Gothic"/>
      <family val="2"/>
    </font>
    <font>
      <sz val="11"/>
      <color theme="1"/>
      <name val="Calibri"/>
      <family val="2"/>
      <charset val="1"/>
      <scheme val="minor"/>
    </font>
    <font>
      <i/>
      <sz val="12"/>
      <color theme="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6FAFE"/>
        <bgColor indexed="64"/>
      </patternFill>
    </fill>
    <fill>
      <patternFill patternType="solid">
        <fgColor theme="1" tint="0.34998626667073579"/>
        <bgColor indexed="64"/>
      </patternFill>
    </fill>
  </fills>
  <borders count="21">
    <border>
      <left/>
      <right/>
      <top/>
      <bottom/>
      <diagonal/>
    </border>
    <border>
      <left style="thin">
        <color rgb="FF04A4C4"/>
      </left>
      <right style="thin">
        <color rgb="FF04A4C4"/>
      </right>
      <top style="thin">
        <color rgb="FF04A4C4"/>
      </top>
      <bottom style="thin">
        <color rgb="FF04A4C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/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 tint="-9.9978637043366805E-2"/>
      </top>
      <bottom/>
      <diagonal/>
    </border>
    <border>
      <left style="thin">
        <color theme="0" tint="-0.14999847407452621"/>
      </left>
      <right style="thin">
        <color theme="2" tint="-9.9978637043366805E-2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/>
      <bottom style="thin">
        <color theme="2" tint="-9.9978637043366805E-2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2" tint="-9.9978637043366805E-2"/>
      </right>
      <top/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2" tint="-9.9978637043366805E-2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2" tint="-9.9978637043366805E-2"/>
      </left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2" tint="-9.9978637043366805E-2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1" fillId="0" borderId="0"/>
  </cellStyleXfs>
  <cellXfs count="139">
    <xf numFmtId="0" fontId="0" fillId="0" borderId="0" xfId="0"/>
    <xf numFmtId="0" fontId="2" fillId="2" borderId="0" xfId="0" applyFont="1" applyFill="1" applyAlignment="1">
      <alignment horizontal="left" vertical="center" indent="1"/>
    </xf>
    <xf numFmtId="3" fontId="2" fillId="2" borderId="0" xfId="0" applyNumberFormat="1" applyFont="1" applyFill="1" applyBorder="1" applyAlignment="1">
      <alignment horizontal="left" vertical="center" indent="1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indent="1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right" vertical="center" indent="1"/>
    </xf>
    <xf numFmtId="10" fontId="5" fillId="2" borderId="1" xfId="1" applyNumberFormat="1" applyFont="1" applyFill="1" applyBorder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9" fillId="3" borderId="0" xfId="2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4" fontId="5" fillId="2" borderId="1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0" fontId="5" fillId="2" borderId="0" xfId="1" applyNumberFormat="1" applyFont="1" applyFill="1" applyBorder="1" applyAlignment="1">
      <alignment horizontal="right" vertical="center" indent="1"/>
    </xf>
    <xf numFmtId="0" fontId="4" fillId="2" borderId="0" xfId="0" applyFont="1" applyFill="1" applyBorder="1" applyAlignment="1">
      <alignment horizontal="right" vertical="center" indent="1"/>
    </xf>
    <xf numFmtId="10" fontId="4" fillId="2" borderId="0" xfId="1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3" fontId="4" fillId="2" borderId="1" xfId="0" applyNumberFormat="1" applyFont="1" applyFill="1" applyBorder="1" applyAlignment="1">
      <alignment horizontal="right" vertical="center" indent="1"/>
    </xf>
    <xf numFmtId="10" fontId="4" fillId="2" borderId="1" xfId="1" applyNumberFormat="1" applyFont="1" applyFill="1" applyBorder="1" applyAlignment="1">
      <alignment horizontal="right" vertical="center" indent="1"/>
    </xf>
    <xf numFmtId="164" fontId="4" fillId="2" borderId="1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 indent="1"/>
    </xf>
    <xf numFmtId="0" fontId="10" fillId="2" borderId="0" xfId="2" applyFont="1" applyFill="1" applyAlignment="1">
      <alignment horizontal="left" vertical="center" indent="2"/>
    </xf>
    <xf numFmtId="0" fontId="7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indent="1"/>
    </xf>
    <xf numFmtId="0" fontId="12" fillId="2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indent="1"/>
    </xf>
    <xf numFmtId="3" fontId="5" fillId="0" borderId="1" xfId="0" applyNumberFormat="1" applyFont="1" applyFill="1" applyBorder="1" applyAlignment="1">
      <alignment horizontal="right" vertical="center" indent="1"/>
    </xf>
    <xf numFmtId="10" fontId="5" fillId="0" borderId="1" xfId="1" applyNumberFormat="1" applyFont="1" applyFill="1" applyBorder="1" applyAlignment="1">
      <alignment horizontal="right" vertical="center" indent="1"/>
    </xf>
    <xf numFmtId="3" fontId="4" fillId="0" borderId="1" xfId="0" applyNumberFormat="1" applyFont="1" applyFill="1" applyBorder="1" applyAlignment="1">
      <alignment horizontal="right" vertical="center" indent="1"/>
    </xf>
    <xf numFmtId="10" fontId="4" fillId="0" borderId="1" xfId="1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1"/>
    </xf>
    <xf numFmtId="0" fontId="6" fillId="2" borderId="0" xfId="0" applyFont="1" applyFill="1" applyBorder="1" applyAlignment="1">
      <alignment horizontal="left" vertical="center" inden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3"/>
    </xf>
    <xf numFmtId="0" fontId="12" fillId="2" borderId="0" xfId="0" applyFont="1" applyFill="1" applyAlignment="1">
      <alignment horizontal="left" vertical="center" indent="6"/>
    </xf>
    <xf numFmtId="0" fontId="12" fillId="2" borderId="0" xfId="0" applyFont="1" applyFill="1" applyAlignment="1">
      <alignment horizontal="left" vertical="center" indent="4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wrapText="1" indent="5"/>
    </xf>
    <xf numFmtId="0" fontId="13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left" vertical="center" indent="1"/>
    </xf>
    <xf numFmtId="3" fontId="18" fillId="2" borderId="0" xfId="0" applyNumberFormat="1" applyFont="1" applyFill="1" applyBorder="1" applyAlignment="1">
      <alignment horizontal="left" vertical="center" indent="1"/>
    </xf>
    <xf numFmtId="0" fontId="20" fillId="5" borderId="2" xfId="0" applyFont="1" applyFill="1" applyBorder="1" applyAlignment="1">
      <alignment horizontal="left" vertical="center" indent="6"/>
    </xf>
    <xf numFmtId="0" fontId="20" fillId="5" borderId="6" xfId="0" applyFont="1" applyFill="1" applyBorder="1" applyAlignment="1">
      <alignment horizontal="left" vertical="center" indent="1"/>
    </xf>
    <xf numFmtId="0" fontId="20" fillId="5" borderId="10" xfId="0" applyFont="1" applyFill="1" applyBorder="1" applyAlignment="1">
      <alignment horizontal="left" vertical="center" indent="1"/>
    </xf>
    <xf numFmtId="0" fontId="20" fillId="5" borderId="13" xfId="0" applyFont="1" applyFill="1" applyBorder="1" applyAlignment="1">
      <alignment horizontal="left" vertical="center" indent="1"/>
    </xf>
    <xf numFmtId="0" fontId="2" fillId="2" borderId="0" xfId="0" applyFont="1" applyFill="1" applyBorder="1" applyAlignment="1">
      <alignment horizontal="left" vertical="center"/>
    </xf>
    <xf numFmtId="0" fontId="20" fillId="5" borderId="14" xfId="0" applyFont="1" applyFill="1" applyBorder="1" applyAlignment="1">
      <alignment horizontal="left" vertical="center" indent="1"/>
    </xf>
    <xf numFmtId="0" fontId="9" fillId="0" borderId="0" xfId="2" applyFont="1" applyFill="1" applyAlignment="1">
      <alignment vertical="center"/>
    </xf>
    <xf numFmtId="0" fontId="2" fillId="2" borderId="16" xfId="0" applyFont="1" applyFill="1" applyBorder="1" applyAlignment="1">
      <alignment horizontal="left" vertical="center" indent="1"/>
    </xf>
    <xf numFmtId="0" fontId="2" fillId="2" borderId="17" xfId="0" applyFont="1" applyFill="1" applyBorder="1" applyAlignment="1">
      <alignment horizontal="left" vertical="center" indent="1"/>
    </xf>
    <xf numFmtId="0" fontId="20" fillId="5" borderId="18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  <xf numFmtId="0" fontId="5" fillId="2" borderId="18" xfId="0" applyFont="1" applyFill="1" applyBorder="1" applyAlignment="1">
      <alignment horizontal="left" vertical="center" indent="1"/>
    </xf>
    <xf numFmtId="0" fontId="5" fillId="2" borderId="11" xfId="0" applyFont="1" applyFill="1" applyBorder="1" applyAlignment="1">
      <alignment horizontal="left" vertical="center" indent="1"/>
    </xf>
    <xf numFmtId="1" fontId="5" fillId="2" borderId="11" xfId="0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9" fillId="3" borderId="0" xfId="2" applyFont="1" applyFill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right" vertical="center" indent="1"/>
    </xf>
    <xf numFmtId="3" fontId="5" fillId="2" borderId="12" xfId="0" applyNumberFormat="1" applyFont="1" applyFill="1" applyBorder="1" applyAlignment="1">
      <alignment horizontal="right" vertical="center" indent="1"/>
    </xf>
    <xf numFmtId="3" fontId="5" fillId="2" borderId="15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1"/>
    </xf>
    <xf numFmtId="0" fontId="15" fillId="2" borderId="0" xfId="3" applyFont="1" applyFill="1" applyAlignment="1">
      <alignment vertical="center"/>
    </xf>
    <xf numFmtId="0" fontId="9" fillId="3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left" vertical="center" indent="3"/>
    </xf>
    <xf numFmtId="0" fontId="16" fillId="2" borderId="0" xfId="0" applyFont="1" applyFill="1" applyAlignment="1">
      <alignment horizontal="left" vertical="center" indent="1"/>
    </xf>
    <xf numFmtId="0" fontId="14" fillId="2" borderId="0" xfId="0" applyFont="1" applyFill="1" applyAlignment="1">
      <alignment horizontal="left" vertical="center" indent="2"/>
    </xf>
    <xf numFmtId="0" fontId="14" fillId="3" borderId="0" xfId="0" applyFont="1" applyFill="1" applyAlignment="1">
      <alignment horizontal="left" vertical="center" indent="2"/>
    </xf>
    <xf numFmtId="0" fontId="16" fillId="2" borderId="0" xfId="2" applyFont="1" applyFill="1" applyAlignment="1">
      <alignment horizontal="left" vertical="center" indent="2"/>
    </xf>
    <xf numFmtId="0" fontId="9" fillId="2" borderId="0" xfId="3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 indent="4"/>
    </xf>
    <xf numFmtId="0" fontId="10" fillId="2" borderId="0" xfId="2" applyFont="1" applyFill="1" applyAlignment="1">
      <alignment horizontal="left" indent="2"/>
    </xf>
    <xf numFmtId="0" fontId="22" fillId="2" borderId="0" xfId="0" applyFont="1" applyFill="1" applyAlignment="1">
      <alignment horizontal="left" vertical="center" indent="4"/>
    </xf>
    <xf numFmtId="2" fontId="2" fillId="2" borderId="0" xfId="0" applyNumberFormat="1" applyFont="1" applyFill="1" applyAlignment="1">
      <alignment horizontal="left" vertical="center" indent="1"/>
    </xf>
    <xf numFmtId="2" fontId="12" fillId="2" borderId="0" xfId="0" applyNumberFormat="1" applyFont="1" applyFill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3" fontId="4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2" fontId="5" fillId="2" borderId="0" xfId="0" applyNumberFormat="1" applyFont="1" applyFill="1" applyBorder="1" applyAlignment="1">
      <alignment horizontal="righ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3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10" fontId="5" fillId="2" borderId="11" xfId="1" applyNumberFormat="1" applyFont="1" applyFill="1" applyBorder="1" applyAlignment="1">
      <alignment horizontal="left" vertical="center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9" fillId="3" borderId="0" xfId="2" applyFont="1" applyFill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 wrapText="1" inden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wrapText="1" indent="5"/>
    </xf>
    <xf numFmtId="0" fontId="13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 indent="2"/>
    </xf>
    <xf numFmtId="0" fontId="12" fillId="2" borderId="0" xfId="0" applyFont="1" applyFill="1" applyAlignment="1">
      <alignment horizontal="left" vertical="center" indent="5"/>
    </xf>
    <xf numFmtId="0" fontId="12" fillId="2" borderId="0" xfId="0" applyFont="1" applyFill="1" applyAlignment="1">
      <alignment horizontal="left" vertical="center" indent="2"/>
    </xf>
    <xf numFmtId="0" fontId="9" fillId="3" borderId="0" xfId="2" applyFont="1" applyFill="1" applyAlignment="1">
      <alignment horizontal="center" vertical="center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9" xfId="0" applyFont="1" applyFill="1" applyBorder="1" applyAlignment="1">
      <alignment horizontal="center" vertical="center" wrapText="1"/>
    </xf>
    <xf numFmtId="10" fontId="5" fillId="2" borderId="19" xfId="1" applyNumberFormat="1" applyFont="1" applyFill="1" applyBorder="1" applyAlignment="1">
      <alignment horizontal="left" vertical="center" indent="1"/>
    </xf>
    <xf numFmtId="10" fontId="5" fillId="2" borderId="20" xfId="1" applyNumberFormat="1" applyFont="1" applyFill="1" applyBorder="1" applyAlignment="1">
      <alignment horizontal="left" vertical="center" indent="1"/>
    </xf>
    <xf numFmtId="10" fontId="5" fillId="2" borderId="11" xfId="1" applyNumberFormat="1" applyFont="1" applyFill="1" applyBorder="1" applyAlignment="1">
      <alignment horizontal="left" vertical="center" indent="1"/>
    </xf>
    <xf numFmtId="0" fontId="20" fillId="5" borderId="19" xfId="0" applyFont="1" applyFill="1" applyBorder="1" applyAlignment="1">
      <alignment horizontal="left" vertical="center" indent="1"/>
    </xf>
    <xf numFmtId="0" fontId="20" fillId="5" borderId="20" xfId="0" applyFont="1" applyFill="1" applyBorder="1" applyAlignment="1">
      <alignment horizontal="left" vertical="center" indent="1"/>
    </xf>
    <xf numFmtId="0" fontId="20" fillId="5" borderId="11" xfId="0" applyFont="1" applyFill="1" applyBorder="1" applyAlignment="1">
      <alignment horizontal="left" vertical="center" indent="1"/>
    </xf>
  </cellXfs>
  <cellStyles count="4">
    <cellStyle name="Hipervínculo" xfId="2" builtinId="8"/>
    <cellStyle name="Normal" xfId="0" builtinId="0"/>
    <cellStyle name="Normal 2" xfId="3" xr:uid="{00000000-0005-0000-0000-000002000000}"/>
    <cellStyle name="Porcentaje" xfId="1" builtinId="5"/>
  </cellStyles>
  <dxfs count="0"/>
  <tableStyles count="0" defaultTableStyle="TableStyleMedium2" defaultPivotStyle="PivotStyleLight16"/>
  <colors>
    <mruColors>
      <color rgb="FF5AD7E4"/>
      <color rgb="FFC093FB"/>
      <color rgb="FFFC7A85"/>
      <color rgb="FF04A4C4"/>
      <color rgb="FF52B180"/>
      <color rgb="FFD6FAFE"/>
      <color rgb="FFD5F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A3B-4B72-9A6F-64EE3C77996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A3B-4B72-9A6F-64EE3C77996C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6A3B-4B72-9A6F-64EE3C77996C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6A3B-4B72-9A6F-64EE3C77996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01'!$C$12:$C$14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01'!$E$12:$E$14</c:f>
              <c:numCache>
                <c:formatCode>0.00%</c:formatCode>
                <c:ptCount val="3"/>
                <c:pt idx="0">
                  <c:v>0.96827167995060026</c:v>
                </c:pt>
                <c:pt idx="1">
                  <c:v>7.1820874209673523E-3</c:v>
                </c:pt>
                <c:pt idx="2">
                  <c:v>2.4546232628432363E-2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A3B-4B72-9A6F-64EE3C779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10'!$C$11:$C$35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Ica</c:v>
                </c:pt>
                <c:pt idx="3">
                  <c:v>Cusco</c:v>
                </c:pt>
                <c:pt idx="4">
                  <c:v>San Martín</c:v>
                </c:pt>
                <c:pt idx="5">
                  <c:v>Arequipa</c:v>
                </c:pt>
                <c:pt idx="6">
                  <c:v>Áncash</c:v>
                </c:pt>
                <c:pt idx="7">
                  <c:v>Piura</c:v>
                </c:pt>
                <c:pt idx="8">
                  <c:v>Junín</c:v>
                </c:pt>
                <c:pt idx="9">
                  <c:v>Lambayeque</c:v>
                </c:pt>
                <c:pt idx="10">
                  <c:v>Cajamarca</c:v>
                </c:pt>
                <c:pt idx="11">
                  <c:v>Lima Provincias</c:v>
                </c:pt>
                <c:pt idx="12">
                  <c:v>Ucayali</c:v>
                </c:pt>
                <c:pt idx="13">
                  <c:v>Puno</c:v>
                </c:pt>
                <c:pt idx="14">
                  <c:v>Loreto</c:v>
                </c:pt>
                <c:pt idx="15">
                  <c:v>Huánuco</c:v>
                </c:pt>
                <c:pt idx="16">
                  <c:v>Ayacucho</c:v>
                </c:pt>
                <c:pt idx="17">
                  <c:v>Moquegua</c:v>
                </c:pt>
                <c:pt idx="18">
                  <c:v>Apurímac</c:v>
                </c:pt>
                <c:pt idx="19">
                  <c:v>Madre de Dios</c:v>
                </c:pt>
                <c:pt idx="20">
                  <c:v>Tumbes</c:v>
                </c:pt>
                <c:pt idx="21">
                  <c:v>Pasco</c:v>
                </c:pt>
                <c:pt idx="22">
                  <c:v>Amazonas</c:v>
                </c:pt>
                <c:pt idx="23">
                  <c:v>Tacna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10'!$E$11:$E$35</c:f>
              <c:numCache>
                <c:formatCode>0.00%</c:formatCode>
                <c:ptCount val="25"/>
                <c:pt idx="0">
                  <c:v>0.84738163667671507</c:v>
                </c:pt>
                <c:pt idx="1">
                  <c:v>4.0531155971332666E-2</c:v>
                </c:pt>
                <c:pt idx="2">
                  <c:v>1.5709681195387942E-2</c:v>
                </c:pt>
                <c:pt idx="3">
                  <c:v>1.0689916488272078E-2</c:v>
                </c:pt>
                <c:pt idx="4">
                  <c:v>9.6038879781903692E-3</c:v>
                </c:pt>
                <c:pt idx="5">
                  <c:v>8.419059135869468E-3</c:v>
                </c:pt>
                <c:pt idx="6">
                  <c:v>8.2363188083449893E-3</c:v>
                </c:pt>
                <c:pt idx="7">
                  <c:v>8.1301342043455845E-3</c:v>
                </c:pt>
                <c:pt idx="8">
                  <c:v>7.9393466524857372E-3</c:v>
                </c:pt>
                <c:pt idx="9">
                  <c:v>6.0386820180508933E-3</c:v>
                </c:pt>
                <c:pt idx="10">
                  <c:v>5.9407996201465332E-3</c:v>
                </c:pt>
                <c:pt idx="11">
                  <c:v>5.6377079020550605E-3</c:v>
                </c:pt>
                <c:pt idx="12">
                  <c:v>4.039370040432662E-3</c:v>
                </c:pt>
                <c:pt idx="13">
                  <c:v>3.4648961358830026E-3</c:v>
                </c:pt>
                <c:pt idx="14">
                  <c:v>3.4035985208569317E-3</c:v>
                </c:pt>
                <c:pt idx="15">
                  <c:v>2.9849388700099828E-3</c:v>
                </c:pt>
                <c:pt idx="16">
                  <c:v>2.5714400499788725E-3</c:v>
                </c:pt>
                <c:pt idx="17">
                  <c:v>1.9044383644780463E-3</c:v>
                </c:pt>
                <c:pt idx="18">
                  <c:v>1.6026011566441785E-3</c:v>
                </c:pt>
                <c:pt idx="19">
                  <c:v>1.5133065444057007E-3</c:v>
                </c:pt>
                <c:pt idx="20">
                  <c:v>1.2365187446423871E-3</c:v>
                </c:pt>
                <c:pt idx="21">
                  <c:v>1.1373104415877127E-3</c:v>
                </c:pt>
                <c:pt idx="22">
                  <c:v>7.4947298585037881E-4</c:v>
                </c:pt>
                <c:pt idx="23">
                  <c:v>6.4582800017734488E-4</c:v>
                </c:pt>
                <c:pt idx="24">
                  <c:v>4.8795349385645417E-4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68-46E2-86A7-3F0A353866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96064"/>
        <c:axId val="71498752"/>
        <c:axId val="0"/>
      </c:bar3DChart>
      <c:catAx>
        <c:axId val="714960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8752"/>
        <c:crosses val="autoZero"/>
        <c:auto val="1"/>
        <c:lblAlgn val="ctr"/>
        <c:lblOffset val="100"/>
        <c:noMultiLvlLbl val="0"/>
      </c:catAx>
      <c:valAx>
        <c:axId val="71498752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9606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11'!$C$11:$C$35</c:f>
              <c:strCache>
                <c:ptCount val="25"/>
                <c:pt idx="0">
                  <c:v>Lima Metropolitana</c:v>
                </c:pt>
                <c:pt idx="1">
                  <c:v>Lambayeque</c:v>
                </c:pt>
                <c:pt idx="2">
                  <c:v>Arequipa</c:v>
                </c:pt>
                <c:pt idx="3">
                  <c:v>La Libertad</c:v>
                </c:pt>
                <c:pt idx="4">
                  <c:v>Piura</c:v>
                </c:pt>
                <c:pt idx="5">
                  <c:v>Ica</c:v>
                </c:pt>
                <c:pt idx="6">
                  <c:v>Áncash</c:v>
                </c:pt>
                <c:pt idx="7">
                  <c:v>Junín</c:v>
                </c:pt>
                <c:pt idx="8">
                  <c:v>Cusco</c:v>
                </c:pt>
                <c:pt idx="9">
                  <c:v>Lima Provincias</c:v>
                </c:pt>
                <c:pt idx="10">
                  <c:v>Cajamarca</c:v>
                </c:pt>
                <c:pt idx="11">
                  <c:v>San Martín</c:v>
                </c:pt>
                <c:pt idx="12">
                  <c:v>Ucayali</c:v>
                </c:pt>
                <c:pt idx="13">
                  <c:v>Loreto</c:v>
                </c:pt>
                <c:pt idx="14">
                  <c:v>Puno</c:v>
                </c:pt>
                <c:pt idx="15">
                  <c:v>Tacna</c:v>
                </c:pt>
                <c:pt idx="16">
                  <c:v>Huánuco</c:v>
                </c:pt>
                <c:pt idx="17">
                  <c:v>Ayacucho</c:v>
                </c:pt>
                <c:pt idx="18">
                  <c:v>Tumbes</c:v>
                </c:pt>
                <c:pt idx="19">
                  <c:v>Moquegua</c:v>
                </c:pt>
                <c:pt idx="20">
                  <c:v>Madre de Dios</c:v>
                </c:pt>
                <c:pt idx="21">
                  <c:v>Apurímac</c:v>
                </c:pt>
                <c:pt idx="22">
                  <c:v>Amazonas</c:v>
                </c:pt>
                <c:pt idx="23">
                  <c:v>Pasco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11'!$E$11:$E$35</c:f>
              <c:numCache>
                <c:formatCode>0.00%</c:formatCode>
                <c:ptCount val="25"/>
                <c:pt idx="0">
                  <c:v>0.14323279072772907</c:v>
                </c:pt>
                <c:pt idx="1">
                  <c:v>0.12997232152600177</c:v>
                </c:pt>
                <c:pt idx="2">
                  <c:v>0.10655586764076362</c:v>
                </c:pt>
                <c:pt idx="3">
                  <c:v>8.1325187937620738E-2</c:v>
                </c:pt>
                <c:pt idx="4">
                  <c:v>7.9550474093195364E-2</c:v>
                </c:pt>
                <c:pt idx="5">
                  <c:v>4.7168310777153909E-2</c:v>
                </c:pt>
                <c:pt idx="6">
                  <c:v>4.2207253070385808E-2</c:v>
                </c:pt>
                <c:pt idx="7">
                  <c:v>4.1794559992715273E-2</c:v>
                </c:pt>
                <c:pt idx="8">
                  <c:v>3.54496448812937E-2</c:v>
                </c:pt>
                <c:pt idx="9">
                  <c:v>3.2971344568489221E-2</c:v>
                </c:pt>
                <c:pt idx="10">
                  <c:v>2.9360415279204671E-2</c:v>
                </c:pt>
                <c:pt idx="11">
                  <c:v>2.7761914229256078E-2</c:v>
                </c:pt>
                <c:pt idx="12">
                  <c:v>2.6843857503178425E-2</c:v>
                </c:pt>
                <c:pt idx="13">
                  <c:v>2.6005497875905049E-2</c:v>
                </c:pt>
                <c:pt idx="14">
                  <c:v>2.5521807677070376E-2</c:v>
                </c:pt>
                <c:pt idx="15">
                  <c:v>2.1865522232374691E-2</c:v>
                </c:pt>
                <c:pt idx="16">
                  <c:v>2.1293577746881016E-2</c:v>
                </c:pt>
                <c:pt idx="17">
                  <c:v>1.7378903986200223E-2</c:v>
                </c:pt>
                <c:pt idx="18">
                  <c:v>1.2692757413444224E-2</c:v>
                </c:pt>
                <c:pt idx="19">
                  <c:v>1.0777354833300116E-2</c:v>
                </c:pt>
                <c:pt idx="20">
                  <c:v>1.0357695653955237E-2</c:v>
                </c:pt>
                <c:pt idx="21">
                  <c:v>9.3116074867091517E-3</c:v>
                </c:pt>
                <c:pt idx="22">
                  <c:v>8.5422969199559929E-3</c:v>
                </c:pt>
                <c:pt idx="23">
                  <c:v>6.6207849768500533E-3</c:v>
                </c:pt>
                <c:pt idx="24">
                  <c:v>5.4382509703662339E-3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7-4C16-A280-C390CBD273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686784"/>
        <c:axId val="82490880"/>
        <c:axId val="0"/>
      </c:bar3DChart>
      <c:catAx>
        <c:axId val="716867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2490880"/>
        <c:crosses val="autoZero"/>
        <c:auto val="1"/>
        <c:lblAlgn val="ctr"/>
        <c:lblOffset val="100"/>
        <c:noMultiLvlLbl val="0"/>
      </c:catAx>
      <c:valAx>
        <c:axId val="82490880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686784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19-49F5-906E-DB753E01F9FE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19-49F5-906E-DB753E01F9FE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19-49F5-906E-DB753E01F9FE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19-49F5-906E-DB753E01F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12'!$E$12:$E$14</c:f>
              <c:numCache>
                <c:formatCode>0.00%</c:formatCode>
                <c:ptCount val="3"/>
                <c:pt idx="0">
                  <c:v>0.77962948891798378</c:v>
                </c:pt>
                <c:pt idx="1">
                  <c:v>7.3693800851024033E-2</c:v>
                </c:pt>
                <c:pt idx="2">
                  <c:v>0.14667671023099224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19-49F5-906E-DB753E01F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A7F-4EF9-A69B-21DA38C4B622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A7F-4EF9-A69B-21DA38C4B622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A7F-4EF9-A69B-21DA38C4B622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A7F-4EF9-A69B-21DA38C4B622}"/>
              </c:ext>
            </c:extLst>
          </c:dPt>
          <c:dPt>
            <c:idx val="4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A7F-4EF9-A69B-21DA38C4B622}"/>
              </c:ext>
            </c:extLst>
          </c:dPt>
          <c:dLbls>
            <c:dLbl>
              <c:idx val="1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A7F-4EF9-A69B-21DA38C4B622}"/>
                </c:ext>
              </c:extLst>
            </c:dLbl>
            <c:dLbl>
              <c:idx val="2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A7F-4EF9-A69B-21DA38C4B622}"/>
                </c:ext>
              </c:extLst>
            </c:dLbl>
            <c:dLbl>
              <c:idx val="3"/>
              <c:layout>
                <c:manualLayout>
                  <c:x val="1.4124953565605404E-2"/>
                  <c:y val="-8.4314114075551008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A7F-4EF9-A69B-21DA38C4B622}"/>
                </c:ext>
              </c:extLst>
            </c:dLbl>
            <c:dLbl>
              <c:idx val="4"/>
              <c:layout>
                <c:manualLayout>
                  <c:x val="-3.5312383914013513E-2"/>
                  <c:y val="-8.4314114075551008E-1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A7F-4EF9-A69B-21DA38C4B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13'!$C$11:$C$15</c:f>
              <c:strCache>
                <c:ptCount val="5"/>
                <c:pt idx="0">
                  <c:v>Ordinario común</c:v>
                </c:pt>
                <c:pt idx="1">
                  <c:v>Entrega rápida</c:v>
                </c:pt>
                <c:pt idx="2">
                  <c:v>Expreso común</c:v>
                </c:pt>
                <c:pt idx="3">
                  <c:v>Ordinario certificado</c:v>
                </c:pt>
                <c:pt idx="4">
                  <c:v>Mensajeria</c:v>
                </c:pt>
              </c:strCache>
            </c:strRef>
          </c:cat>
          <c:val>
            <c:numRef>
              <c:f>'Tabla y Gráfico N° 13'!$E$11:$E$15</c:f>
              <c:numCache>
                <c:formatCode>0.00%</c:formatCode>
                <c:ptCount val="5"/>
                <c:pt idx="0">
                  <c:v>0.44433274104554382</c:v>
                </c:pt>
                <c:pt idx="1">
                  <c:v>0.29040464556251755</c:v>
                </c:pt>
                <c:pt idx="2">
                  <c:v>0.2531759971476667</c:v>
                </c:pt>
                <c:pt idx="3">
                  <c:v>1.09833828205368E-2</c:v>
                </c:pt>
                <c:pt idx="4">
                  <c:v>1.1032334237351539E-3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A7F-4EF9-A69B-21DA38C4B62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911-4547-85FA-5CBA363EAEC7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B911-4547-85FA-5CBA363EAEC7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B911-4547-85FA-5CBA363EAEC7}"/>
              </c:ext>
            </c:extLst>
          </c:dPt>
          <c:dPt>
            <c:idx val="3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B911-4547-85FA-5CBA363EAEC7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B911-4547-85FA-5CBA363EAEC7}"/>
              </c:ext>
            </c:extLst>
          </c:dPt>
          <c:dPt>
            <c:idx val="5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B911-4547-85FA-5CBA363EAEC7}"/>
              </c:ext>
            </c:extLst>
          </c:dPt>
          <c:dPt>
            <c:idx val="6"/>
            <c:bubble3D val="0"/>
            <c:spPr>
              <a:solidFill>
                <a:srgbClr val="5AD7E4"/>
              </a:solidFill>
              <a:ln>
                <a:solidFill>
                  <a:srgbClr val="5AD7E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B911-4547-85FA-5CBA363EAEC7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B911-4547-85FA-5CBA363EAEC7}"/>
              </c:ext>
            </c:extLst>
          </c:dPt>
          <c:dLbls>
            <c:dLbl>
              <c:idx val="4"/>
              <c:layout>
                <c:manualLayout>
                  <c:x val="4.8648936036001941E-2"/>
                  <c:y val="7.67883782310583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1-4547-85FA-5CBA363EAEC7}"/>
                </c:ext>
              </c:extLst>
            </c:dLbl>
            <c:dLbl>
              <c:idx val="5"/>
              <c:layout>
                <c:manualLayout>
                  <c:x val="3.6109894585831692E-2"/>
                  <c:y val="2.5448260033852591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911-4547-85FA-5CBA363EA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('Tabla y Gráfico N° 14'!$C$11:$C$16,'Tabla y Gráfico N° 14'!$E$11:$E$16)</c:f>
              <c:strCache>
                <c:ptCount val="12"/>
                <c:pt idx="0">
                  <c:v>Estados Unidos</c:v>
                </c:pt>
                <c:pt idx="1">
                  <c:v>Europa</c:v>
                </c:pt>
                <c:pt idx="2">
                  <c:v>Resto de América</c:v>
                </c:pt>
                <c:pt idx="3">
                  <c:v>Asia</c:v>
                </c:pt>
                <c:pt idx="4">
                  <c:v>África</c:v>
                </c:pt>
                <c:pt idx="5">
                  <c:v>Oceanía</c:v>
                </c:pt>
                <c:pt idx="6">
                  <c:v>32.39%</c:v>
                </c:pt>
                <c:pt idx="7">
                  <c:v>28.70%</c:v>
                </c:pt>
                <c:pt idx="8">
                  <c:v>22.67%</c:v>
                </c:pt>
                <c:pt idx="9">
                  <c:v>12.74%</c:v>
                </c:pt>
                <c:pt idx="10">
                  <c:v>1.81%</c:v>
                </c:pt>
                <c:pt idx="11">
                  <c:v>1.70%</c:v>
                </c:pt>
              </c:strCache>
            </c:strRef>
          </c:cat>
          <c:val>
            <c:numRef>
              <c:f>'Tabla y Gráfico N° 14'!$E$11:$E$16</c:f>
              <c:numCache>
                <c:formatCode>0.00%</c:formatCode>
                <c:ptCount val="6"/>
                <c:pt idx="0">
                  <c:v>0.32390421888151127</c:v>
                </c:pt>
                <c:pt idx="1">
                  <c:v>0.2870021567848125</c:v>
                </c:pt>
                <c:pt idx="2">
                  <c:v>0.22669912559618441</c:v>
                </c:pt>
                <c:pt idx="3">
                  <c:v>0.12736501098849715</c:v>
                </c:pt>
                <c:pt idx="4">
                  <c:v>1.8066725895445619E-2</c:v>
                </c:pt>
                <c:pt idx="5">
                  <c:v>1.6962761853549051E-2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B911-4547-85FA-5CBA363EAE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052-4040-9534-A3135004967B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052-4040-9534-A3135004967B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0052-4040-9534-A3135004967B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0052-4040-9534-A313500496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15'!$C$12:$C$14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15'!$E$12:$E$14</c:f>
              <c:numCache>
                <c:formatCode>0.00%</c:formatCode>
                <c:ptCount val="3"/>
                <c:pt idx="0">
                  <c:v>0.74608956073722732</c:v>
                </c:pt>
                <c:pt idx="1">
                  <c:v>0.13080127957072465</c:v>
                </c:pt>
                <c:pt idx="2">
                  <c:v>0.12310915969204801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052-4040-9534-A313500496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2B3-4A2E-805D-08E38A4DC839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2B3-4A2E-805D-08E38A4DC839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2B3-4A2E-805D-08E38A4DC83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52B3-4A2E-805D-08E38A4DC839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52B3-4A2E-805D-08E38A4DC839}"/>
              </c:ext>
            </c:extLst>
          </c:dPt>
          <c:dLbls>
            <c:dLbl>
              <c:idx val="3"/>
              <c:layout>
                <c:manualLayout>
                  <c:x val="1.6484285691769816E-2"/>
                  <c:y val="-1.64591152024508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B3-4A2E-805D-08E38A4DC839}"/>
                </c:ext>
              </c:extLst>
            </c:dLbl>
            <c:dLbl>
              <c:idx val="4"/>
              <c:layout>
                <c:manualLayout>
                  <c:x val="-4.9452857075309449E-2"/>
                  <c:y val="-1.6459115202450844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2B3-4A2E-805D-08E38A4DC8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16'!$C$11:$C$15</c:f>
              <c:strCache>
                <c:ptCount val="5"/>
                <c:pt idx="0">
                  <c:v>Ordinario común</c:v>
                </c:pt>
                <c:pt idx="1">
                  <c:v>Ordinario certificado</c:v>
                </c:pt>
                <c:pt idx="2">
                  <c:v>Entrega rápida</c:v>
                </c:pt>
                <c:pt idx="3">
                  <c:v>Mensajeria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16'!$E$11:$E$15</c:f>
              <c:numCache>
                <c:formatCode>0.00%</c:formatCode>
                <c:ptCount val="5"/>
                <c:pt idx="0">
                  <c:v>0.4823913912751851</c:v>
                </c:pt>
                <c:pt idx="1">
                  <c:v>0.34692969363273518</c:v>
                </c:pt>
                <c:pt idx="2">
                  <c:v>0.1669990436388161</c:v>
                </c:pt>
                <c:pt idx="3">
                  <c:v>3.6798714532636054E-3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2B3-4A2E-805D-08E38A4DC8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2B180"/>
              </a:solidFill>
              <a:ln w="9525" cap="flat" cmpd="sng" algn="ctr">
                <a:solidFill>
                  <a:srgbClr val="52B18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C9A-44F7-93E7-1CF79DFB30C1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C9A-44F7-93E7-1CF79DFB30C1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C9A-44F7-93E7-1CF79DFB30C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9525" cap="flat" cmpd="sng" algn="ctr">
                <a:solidFill>
                  <a:schemeClr val="accent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C9A-44F7-93E7-1CF79DFB30C1}"/>
              </c:ext>
            </c:extLst>
          </c:dPt>
          <c:dPt>
            <c:idx val="4"/>
            <c:bubble3D val="0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bg1">
                    <a:lumMod val="7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7C9A-44F7-93E7-1CF79DFB30C1}"/>
              </c:ext>
            </c:extLst>
          </c:dPt>
          <c:dPt>
            <c:idx val="5"/>
            <c:bubble3D val="0"/>
            <c:spPr>
              <a:solidFill>
                <a:schemeClr val="accent1"/>
              </a:solidFill>
              <a:ln w="9525" cap="flat" cmpd="sng" algn="ctr">
                <a:solidFill>
                  <a:schemeClr val="accent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7C9A-44F7-93E7-1CF79DFB30C1}"/>
              </c:ext>
            </c:extLst>
          </c:dPt>
          <c:dPt>
            <c:idx val="6"/>
            <c:bubble3D val="0"/>
            <c:spPr>
              <a:solidFill>
                <a:srgbClr val="5AD7E4"/>
              </a:solidFill>
              <a:ln>
                <a:solidFill>
                  <a:srgbClr val="5AD7E4"/>
                </a:solidFill>
              </a:ln>
            </c:spPr>
            <c:extLst>
              <c:ext xmlns:c16="http://schemas.microsoft.com/office/drawing/2014/chart" uri="{C3380CC4-5D6E-409C-BE32-E72D297353CC}">
                <c16:uniqueId val="{0000000D-7C9A-44F7-93E7-1CF79DFB30C1}"/>
              </c:ext>
            </c:extLst>
          </c:dPt>
          <c:dPt>
            <c:idx val="7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F-7C9A-44F7-93E7-1CF79DFB30C1}"/>
              </c:ext>
            </c:extLst>
          </c:dPt>
          <c:dLbls>
            <c:dLbl>
              <c:idx val="4"/>
              <c:layout>
                <c:manualLayout>
                  <c:x val="-4.6159474749440849E-2"/>
                  <c:y val="2.28160771150701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9A-44F7-93E7-1CF79DFB30C1}"/>
                </c:ext>
              </c:extLst>
            </c:dLbl>
            <c:dLbl>
              <c:idx val="5"/>
              <c:layout>
                <c:manualLayout>
                  <c:x val="8.6382306135431765E-3"/>
                  <c:y val="5.880526149697334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9A-44F7-93E7-1CF79DFB30C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17'!$C$11:$C$16</c:f>
              <c:strCache>
                <c:ptCount val="6"/>
                <c:pt idx="0">
                  <c:v>Asia</c:v>
                </c:pt>
                <c:pt idx="1">
                  <c:v>Estados Unidos</c:v>
                </c:pt>
                <c:pt idx="2">
                  <c:v>Resto de América</c:v>
                </c:pt>
                <c:pt idx="3">
                  <c:v>Europa</c:v>
                </c:pt>
                <c:pt idx="4">
                  <c:v>Oceanía</c:v>
                </c:pt>
                <c:pt idx="5">
                  <c:v>África</c:v>
                </c:pt>
              </c:strCache>
            </c:strRef>
          </c:cat>
          <c:val>
            <c:numRef>
              <c:f>'Tabla y Gráfico N° 17'!$E$11:$E$16</c:f>
              <c:numCache>
                <c:formatCode>0.00%</c:formatCode>
                <c:ptCount val="6"/>
                <c:pt idx="0">
                  <c:v>0.36546587135744324</c:v>
                </c:pt>
                <c:pt idx="1">
                  <c:v>0.28607361217066346</c:v>
                </c:pt>
                <c:pt idx="2">
                  <c:v>0.17679161092499843</c:v>
                </c:pt>
                <c:pt idx="3">
                  <c:v>0.16362529068588971</c:v>
                </c:pt>
                <c:pt idx="4">
                  <c:v>4.9838118824652375E-3</c:v>
                </c:pt>
                <c:pt idx="5">
                  <c:v>3.0598029785399183E-3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C9A-44F7-93E7-1CF79DFB3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1"/>
          <c:secondPiePt val="2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CB-49E6-B317-A4BC6436C066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CB-49E6-B317-A4BC6436C066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CB-49E6-B317-A4BC6436C066}"/>
              </c:ext>
            </c:extLst>
          </c:dPt>
          <c:dLbls>
            <c:dLbl>
              <c:idx val="1"/>
              <c:layout>
                <c:manualLayout>
                  <c:x val="1.6462962962962964E-2"/>
                  <c:y val="-4.409722222222222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CB-49E6-B317-A4BC6436C066}"/>
                </c:ext>
              </c:extLst>
            </c:dLbl>
            <c:dLbl>
              <c:idx val="2"/>
              <c:layout>
                <c:manualLayout>
                  <c:x val="-4.2333333333333334E-2"/>
                  <c:y val="1.763888888888888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CB-49E6-B317-A4BC6436C0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18 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18 '!$E$11:$E$13</c:f>
              <c:numCache>
                <c:formatCode>0.00%</c:formatCode>
                <c:ptCount val="3"/>
                <c:pt idx="0">
                  <c:v>0.95937763585974212</c:v>
                </c:pt>
                <c:pt idx="1">
                  <c:v>4.0622364140257862E-2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CB-49E6-B317-A4BC6436C06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1072-4321-BA5C-7F9B9D774710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1072-4321-BA5C-7F9B9D774710}"/>
              </c:ext>
            </c:extLst>
          </c:dPt>
          <c:dPt>
            <c:idx val="2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1072-4321-BA5C-7F9B9D774710}"/>
              </c:ext>
            </c:extLst>
          </c:dPt>
          <c:dLbls>
            <c:dLbl>
              <c:idx val="2"/>
              <c:layout>
                <c:manualLayout>
                  <c:x val="-4.7037037037037037E-2"/>
                  <c:y val="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72-4321-BA5C-7F9B9D7747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19'!$C$11:$C$13</c:f>
              <c:strCache>
                <c:ptCount val="3"/>
                <c:pt idx="0">
                  <c:v>Giro nacional</c:v>
                </c:pt>
                <c:pt idx="1">
                  <c:v>Giro internacional de salida</c:v>
                </c:pt>
                <c:pt idx="2">
                  <c:v>Giro internacional de entrada</c:v>
                </c:pt>
              </c:strCache>
            </c:strRef>
          </c:cat>
          <c:val>
            <c:numRef>
              <c:f>'Tabla y Gráfico N° 19'!$E$11:$E$13</c:f>
              <c:numCache>
                <c:formatCode>0.00%</c:formatCode>
                <c:ptCount val="3"/>
                <c:pt idx="0">
                  <c:v>0.97702033610031502</c:v>
                </c:pt>
                <c:pt idx="1">
                  <c:v>2.2979663899684939E-2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72-4321-BA5C-7F9B9D7747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131B-48C9-B039-61648DCB13A4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131B-48C9-B039-61648DCB13A4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131B-48C9-B039-61648DCB13A4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131B-48C9-B039-61648DCB13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02'!$C$12:$C$14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02'!$E$12:$E$14</c:f>
              <c:numCache>
                <c:formatCode>0.00%</c:formatCode>
                <c:ptCount val="3"/>
                <c:pt idx="0">
                  <c:v>0.44761392666868999</c:v>
                </c:pt>
                <c:pt idx="1">
                  <c:v>0.13098519184023763</c:v>
                </c:pt>
                <c:pt idx="2">
                  <c:v>0.42140088149107241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31B-48C9-B039-61648DCB1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20'!$C$11:$C$35</c:f>
              <c:strCache>
                <c:ptCount val="25"/>
                <c:pt idx="0">
                  <c:v>Piura</c:v>
                </c:pt>
                <c:pt idx="1">
                  <c:v>Lima Metropolitana</c:v>
                </c:pt>
                <c:pt idx="2">
                  <c:v>Ica</c:v>
                </c:pt>
                <c:pt idx="3">
                  <c:v>Lima Provincias</c:v>
                </c:pt>
                <c:pt idx="4">
                  <c:v>Arequipa</c:v>
                </c:pt>
                <c:pt idx="5">
                  <c:v>Puno</c:v>
                </c:pt>
                <c:pt idx="6">
                  <c:v>La Libertad</c:v>
                </c:pt>
                <c:pt idx="7">
                  <c:v>Áncash</c:v>
                </c:pt>
                <c:pt idx="8">
                  <c:v>Moquegua</c:v>
                </c:pt>
                <c:pt idx="9">
                  <c:v>Junín</c:v>
                </c:pt>
                <c:pt idx="10">
                  <c:v>Lambayeque</c:v>
                </c:pt>
                <c:pt idx="11">
                  <c:v>Tacna</c:v>
                </c:pt>
                <c:pt idx="12">
                  <c:v>Cusco</c:v>
                </c:pt>
                <c:pt idx="13">
                  <c:v>Ayacucho</c:v>
                </c:pt>
                <c:pt idx="14">
                  <c:v>Tumbes</c:v>
                </c:pt>
                <c:pt idx="15">
                  <c:v>Apurímac</c:v>
                </c:pt>
                <c:pt idx="16">
                  <c:v>Cajamarca</c:v>
                </c:pt>
                <c:pt idx="17">
                  <c:v>Amazonas</c:v>
                </c:pt>
                <c:pt idx="18">
                  <c:v>Huancavelica</c:v>
                </c:pt>
                <c:pt idx="19">
                  <c:v>Huánuco</c:v>
                </c:pt>
                <c:pt idx="20">
                  <c:v>Loreto</c:v>
                </c:pt>
                <c:pt idx="21">
                  <c:v>Madre de Dios</c:v>
                </c:pt>
                <c:pt idx="22">
                  <c:v>Pasco</c:v>
                </c:pt>
                <c:pt idx="23">
                  <c:v>San Martín</c:v>
                </c:pt>
                <c:pt idx="24">
                  <c:v>Ucayali</c:v>
                </c:pt>
              </c:strCache>
            </c:strRef>
          </c:cat>
          <c:val>
            <c:numRef>
              <c:f>'Tabla y Gráfico N° 20'!$E$11:$E$35</c:f>
              <c:numCache>
                <c:formatCode>0.00%</c:formatCode>
                <c:ptCount val="25"/>
                <c:pt idx="0">
                  <c:v>0.36906350576968366</c:v>
                </c:pt>
                <c:pt idx="1">
                  <c:v>0.19274668341314075</c:v>
                </c:pt>
                <c:pt idx="2">
                  <c:v>0.16016955805008243</c:v>
                </c:pt>
                <c:pt idx="3">
                  <c:v>0.1139492895831698</c:v>
                </c:pt>
                <c:pt idx="4">
                  <c:v>3.4429704058403329E-2</c:v>
                </c:pt>
                <c:pt idx="5">
                  <c:v>2.2788287934688751E-2</c:v>
                </c:pt>
                <c:pt idx="6">
                  <c:v>1.5283774236596279E-2</c:v>
                </c:pt>
                <c:pt idx="7">
                  <c:v>1.4294685611115472E-2</c:v>
                </c:pt>
                <c:pt idx="8">
                  <c:v>1.3941439673443756E-2</c:v>
                </c:pt>
                <c:pt idx="9">
                  <c:v>1.2292958630975744E-2</c:v>
                </c:pt>
                <c:pt idx="10">
                  <c:v>1.1790564408509303E-2</c:v>
                </c:pt>
                <c:pt idx="11">
                  <c:v>1.0558128581521312E-2</c:v>
                </c:pt>
                <c:pt idx="12">
                  <c:v>1.0008634900698641E-2</c:v>
                </c:pt>
                <c:pt idx="13">
                  <c:v>9.2393437475469034E-3</c:v>
                </c:pt>
                <c:pt idx="14">
                  <c:v>6.0993798571316428E-3</c:v>
                </c:pt>
                <c:pt idx="15">
                  <c:v>1.883978334249156E-3</c:v>
                </c:pt>
                <c:pt idx="16">
                  <c:v>1.460083209043096E-3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8-428B-A9B7-19313E6D15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89842816"/>
        <c:axId val="90066944"/>
        <c:axId val="0"/>
      </c:bar3DChart>
      <c:catAx>
        <c:axId val="8984281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66944"/>
        <c:crosses val="autoZero"/>
        <c:auto val="1"/>
        <c:lblAlgn val="ctr"/>
        <c:lblOffset val="100"/>
        <c:noMultiLvlLbl val="0"/>
      </c:catAx>
      <c:valAx>
        <c:axId val="9006694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8984281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C093FB"/>
            </a:solidFill>
            <a:ln w="9525" cap="flat" cmpd="sng" algn="ctr">
              <a:solidFill>
                <a:srgbClr val="C093FB"/>
              </a:solidFill>
              <a:round/>
            </a:ln>
            <a:effectLst/>
            <a:sp3d contourW="9525">
              <a:contourClr>
                <a:srgbClr val="C093FB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21'!$C$11:$C$35</c:f>
              <c:strCache>
                <c:ptCount val="25"/>
                <c:pt idx="0">
                  <c:v>Piura</c:v>
                </c:pt>
                <c:pt idx="1">
                  <c:v>Ica</c:v>
                </c:pt>
                <c:pt idx="2">
                  <c:v>Lima Metropolitana</c:v>
                </c:pt>
                <c:pt idx="3">
                  <c:v>Arequipa</c:v>
                </c:pt>
                <c:pt idx="4">
                  <c:v>Lima Provincias</c:v>
                </c:pt>
                <c:pt idx="5">
                  <c:v>La Libertad</c:v>
                </c:pt>
                <c:pt idx="6">
                  <c:v>Lambayeque</c:v>
                </c:pt>
                <c:pt idx="7">
                  <c:v>Puno</c:v>
                </c:pt>
                <c:pt idx="8">
                  <c:v>Junín</c:v>
                </c:pt>
                <c:pt idx="9">
                  <c:v>Áncash</c:v>
                </c:pt>
                <c:pt idx="10">
                  <c:v>Cusco</c:v>
                </c:pt>
                <c:pt idx="11">
                  <c:v>Tacna</c:v>
                </c:pt>
                <c:pt idx="12">
                  <c:v>Moquegua</c:v>
                </c:pt>
                <c:pt idx="13">
                  <c:v>Tumbes</c:v>
                </c:pt>
                <c:pt idx="14">
                  <c:v>Ayacucho</c:v>
                </c:pt>
                <c:pt idx="15">
                  <c:v>Apurímac</c:v>
                </c:pt>
                <c:pt idx="16">
                  <c:v>Cajamarca</c:v>
                </c:pt>
                <c:pt idx="17">
                  <c:v>Amazonas</c:v>
                </c:pt>
                <c:pt idx="18">
                  <c:v>Huancavelica</c:v>
                </c:pt>
                <c:pt idx="19">
                  <c:v>Huánuco</c:v>
                </c:pt>
                <c:pt idx="20">
                  <c:v>Loreto</c:v>
                </c:pt>
                <c:pt idx="21">
                  <c:v>Madre de Dios</c:v>
                </c:pt>
                <c:pt idx="22">
                  <c:v>Pasco</c:v>
                </c:pt>
                <c:pt idx="23">
                  <c:v>San Martín</c:v>
                </c:pt>
                <c:pt idx="24">
                  <c:v>Ucayali</c:v>
                </c:pt>
              </c:strCache>
            </c:strRef>
          </c:cat>
          <c:val>
            <c:numRef>
              <c:f>'Tabla y Gráfico N° 21'!$E$11:$E$35</c:f>
              <c:numCache>
                <c:formatCode>0.00%</c:formatCode>
                <c:ptCount val="25"/>
                <c:pt idx="0">
                  <c:v>0.37148127796530339</c:v>
                </c:pt>
                <c:pt idx="1">
                  <c:v>0.28164691106052281</c:v>
                </c:pt>
                <c:pt idx="2">
                  <c:v>0.1180233927309836</c:v>
                </c:pt>
                <c:pt idx="3">
                  <c:v>3.8849203234162806E-2</c:v>
                </c:pt>
                <c:pt idx="4">
                  <c:v>3.4029358662375379E-2</c:v>
                </c:pt>
                <c:pt idx="5">
                  <c:v>2.4656566449485832E-2</c:v>
                </c:pt>
                <c:pt idx="6">
                  <c:v>2.2348692990030616E-2</c:v>
                </c:pt>
                <c:pt idx="7">
                  <c:v>1.9852421697150482E-2</c:v>
                </c:pt>
                <c:pt idx="8">
                  <c:v>1.9483475940026689E-2</c:v>
                </c:pt>
                <c:pt idx="9">
                  <c:v>1.5040427035089097E-2</c:v>
                </c:pt>
                <c:pt idx="10">
                  <c:v>1.4349634979197739E-2</c:v>
                </c:pt>
                <c:pt idx="11">
                  <c:v>1.4294685611115472E-2</c:v>
                </c:pt>
                <c:pt idx="12">
                  <c:v>1.0495329303713007E-2</c:v>
                </c:pt>
                <c:pt idx="13">
                  <c:v>6.5782243504199705E-3</c:v>
                </c:pt>
                <c:pt idx="14">
                  <c:v>5.3614883428840564E-3</c:v>
                </c:pt>
                <c:pt idx="15">
                  <c:v>1.7819295078106601E-3</c:v>
                </c:pt>
                <c:pt idx="16">
                  <c:v>1.7269801397283931E-3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5-4501-ABE0-A3F2BD1D671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0082688"/>
        <c:axId val="90499328"/>
        <c:axId val="0"/>
      </c:bar3DChart>
      <c:catAx>
        <c:axId val="90082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499328"/>
        <c:crosses val="autoZero"/>
        <c:auto val="1"/>
        <c:lblAlgn val="ctr"/>
        <c:lblOffset val="100"/>
        <c:noMultiLvlLbl val="0"/>
      </c:catAx>
      <c:valAx>
        <c:axId val="90499328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0082688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6C4-4D21-9A84-FB9EF1603756}"/>
              </c:ext>
            </c:extLst>
          </c:dPt>
          <c:dPt>
            <c:idx val="1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6C4-4D21-9A84-FB9EF16037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('Tabla y Gráfico N° 22'!$C$11:$C$12,'Tabla y Gráfico N° 22'!$E$11:$E$12)</c15:sqref>
                  </c15:fullRef>
                </c:ext>
              </c:extLst>
              <c:f>'Tabla y Gráfico N° 22'!$C$11:$C$12</c:f>
              <c:strCache>
                <c:ptCount val="2"/>
                <c:pt idx="0">
                  <c:v>Europa</c:v>
                </c:pt>
                <c:pt idx="1">
                  <c:v>Resto de América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'Tabla y Gráfico N° 22'!$E$11:$E$14</c15:sqref>
                  </c15:fullRef>
                </c:ext>
              </c:extLst>
              <c:f>'Tabla y Gráfico N° 22'!$E$11:$E$12</c:f>
              <c:numCache>
                <c:formatCode>0.00%</c:formatCode>
                <c:ptCount val="2"/>
                <c:pt idx="0">
                  <c:v>0.84241750092695589</c:v>
                </c:pt>
                <c:pt idx="1">
                  <c:v>0.15758249907304411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'Tabla y Gráfico N° 22'!$E$13</c15:sqref>
                  <c15:spPr xmlns:c15="http://schemas.microsoft.com/office/drawing/2012/chart">
                    <a:solidFill>
                      <a:srgbClr val="FC7A85"/>
                    </a:solidFill>
                    <a:ln>
                      <a:noFill/>
                    </a:ln>
                    <a:effectLst/>
                    <a:sp3d/>
                  </c15:spPr>
                  <c15:bubble3D val="0"/>
                </c15:categoryFilterException>
                <c15:categoryFilterException>
                  <c15:sqref>'Tabla y Gráfico N° 22'!$E$14</c15:sqref>
                  <c15:spPr xmlns:c15="http://schemas.microsoft.com/office/drawing/2012/chart">
                    <a:solidFill>
                      <a:srgbClr val="00B050"/>
                    </a:solidFill>
                    <a:ln>
                      <a:noFill/>
                    </a:ln>
                  </c15:spPr>
                  <c15:bubble3D val="0"/>
                </c15:categoryFilterException>
              </c15:categoryFilterExceptions>
            </c:ext>
            <c:ext xmlns:c16="http://schemas.microsoft.com/office/drawing/2014/chart" uri="{C3380CC4-5D6E-409C-BE32-E72D297353CC}">
              <c16:uniqueId val="{00000000-56C4-4D21-9A84-FB9EF160375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5F-4C20-BE24-192297652C99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5F-4C20-BE24-192297652C99}"/>
              </c:ext>
            </c:extLst>
          </c:dPt>
          <c:dPt>
            <c:idx val="2"/>
            <c:bubble3D val="0"/>
            <c:spPr>
              <a:solidFill>
                <a:schemeClr val="bg2"/>
              </a:solidFill>
              <a:ln w="9525" cap="flat" cmpd="sng" algn="ctr">
                <a:solidFill>
                  <a:schemeClr val="bg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5F-4C20-BE24-192297652C99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5F-4C20-BE24-192297652C9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23'!$C$12:$C$14</c:f>
              <c:strCache>
                <c:ptCount val="3"/>
                <c:pt idx="0">
                  <c:v>Propios</c:v>
                </c:pt>
                <c:pt idx="1">
                  <c:v>A cargo de terceros</c:v>
                </c:pt>
                <c:pt idx="2">
                  <c:v>No abiertos al público</c:v>
                </c:pt>
              </c:strCache>
            </c:strRef>
          </c:cat>
          <c:val>
            <c:numRef>
              <c:f>'Tabla y Gráfico N° 23'!$E$12:$E$14</c:f>
              <c:numCache>
                <c:formatCode>0.00%</c:formatCode>
                <c:ptCount val="3"/>
                <c:pt idx="0">
                  <c:v>0.28904428904428903</c:v>
                </c:pt>
                <c:pt idx="1">
                  <c:v>0.62859362859362855</c:v>
                </c:pt>
                <c:pt idx="2">
                  <c:v>8.2362082362082367E-2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35F-4C20-BE24-192297652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D0B9-47A2-A80E-A588B54AB87D}"/>
              </c:ext>
            </c:extLst>
          </c:dPt>
          <c:dPt>
            <c:idx val="1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D0B9-47A2-A80E-A588B54AB87D}"/>
              </c:ext>
            </c:extLst>
          </c:dPt>
          <c:dPt>
            <c:idx val="2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D0B9-47A2-A80E-A588B54AB8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24'!$C$11:$C$13</c:f>
              <c:strCache>
                <c:ptCount val="3"/>
                <c:pt idx="0">
                  <c:v>Atencion completa</c:v>
                </c:pt>
                <c:pt idx="1">
                  <c:v>Solo Admision</c:v>
                </c:pt>
                <c:pt idx="2">
                  <c:v>Solo Distribucion</c:v>
                </c:pt>
              </c:strCache>
            </c:strRef>
          </c:cat>
          <c:val>
            <c:numRef>
              <c:f>'Tabla y Gráfico N° 24'!$E$11:$E$13</c:f>
              <c:numCache>
                <c:formatCode>0.00%</c:formatCode>
                <c:ptCount val="3"/>
                <c:pt idx="0">
                  <c:v>0.63590177815410664</c:v>
                </c:pt>
                <c:pt idx="1">
                  <c:v>0.18797629127857748</c:v>
                </c:pt>
                <c:pt idx="2">
                  <c:v>0.17612193056731584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B9-47A2-A80E-A588B54AB87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0070C0"/>
            </a:solidFill>
            <a:ln w="9525" cap="flat" cmpd="sng" algn="ctr">
              <a:solidFill>
                <a:srgbClr val="0070C0"/>
              </a:solidFill>
              <a:round/>
            </a:ln>
            <a:effectLst/>
            <a:sp3d contourW="9525">
              <a:contourClr>
                <a:srgbClr val="0070C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25'!$C$11:$C$35</c:f>
              <c:strCache>
                <c:ptCount val="25"/>
                <c:pt idx="0">
                  <c:v>Lima Metropolitana</c:v>
                </c:pt>
                <c:pt idx="1">
                  <c:v>Cusco</c:v>
                </c:pt>
                <c:pt idx="2">
                  <c:v>Cajamarca</c:v>
                </c:pt>
                <c:pt idx="3">
                  <c:v>Áncash</c:v>
                </c:pt>
                <c:pt idx="4">
                  <c:v>Piura</c:v>
                </c:pt>
                <c:pt idx="5">
                  <c:v>La Libertad</c:v>
                </c:pt>
                <c:pt idx="6">
                  <c:v>San Martín</c:v>
                </c:pt>
                <c:pt idx="7">
                  <c:v>Ica</c:v>
                </c:pt>
                <c:pt idx="8">
                  <c:v>Puno</c:v>
                </c:pt>
                <c:pt idx="9">
                  <c:v>Arequipa</c:v>
                </c:pt>
                <c:pt idx="10">
                  <c:v>Junín</c:v>
                </c:pt>
                <c:pt idx="11">
                  <c:v>Lima Provincias</c:v>
                </c:pt>
                <c:pt idx="12">
                  <c:v>Loreto</c:v>
                </c:pt>
                <c:pt idx="13">
                  <c:v>Ayacucho</c:v>
                </c:pt>
                <c:pt idx="14">
                  <c:v>Lambayeque</c:v>
                </c:pt>
                <c:pt idx="15">
                  <c:v>Moquegua</c:v>
                </c:pt>
                <c:pt idx="16">
                  <c:v>Huánuco</c:v>
                </c:pt>
                <c:pt idx="17">
                  <c:v>Amazonas</c:v>
                </c:pt>
                <c:pt idx="18">
                  <c:v>Huancavelica</c:v>
                </c:pt>
                <c:pt idx="19">
                  <c:v>Apurímac</c:v>
                </c:pt>
                <c:pt idx="20">
                  <c:v>Tumbes</c:v>
                </c:pt>
                <c:pt idx="21">
                  <c:v>Tacna</c:v>
                </c:pt>
                <c:pt idx="22">
                  <c:v>Madre de Dios</c:v>
                </c:pt>
                <c:pt idx="23">
                  <c:v>Ucayali</c:v>
                </c:pt>
                <c:pt idx="24">
                  <c:v>Pasco</c:v>
                </c:pt>
              </c:strCache>
            </c:strRef>
          </c:cat>
          <c:val>
            <c:numRef>
              <c:f>'Tabla y Gráfico N° 25'!$E$11:$E$35</c:f>
              <c:numCache>
                <c:formatCode>0.00%</c:formatCode>
                <c:ptCount val="25"/>
                <c:pt idx="0">
                  <c:v>0.21168501270110077</c:v>
                </c:pt>
                <c:pt idx="1">
                  <c:v>8.8907705334462322E-2</c:v>
                </c:pt>
                <c:pt idx="2">
                  <c:v>6.2658763759525823E-2</c:v>
                </c:pt>
                <c:pt idx="3">
                  <c:v>6.1812023708721422E-2</c:v>
                </c:pt>
                <c:pt idx="4">
                  <c:v>6.0965283657917022E-2</c:v>
                </c:pt>
                <c:pt idx="5">
                  <c:v>4.7417442845046572E-2</c:v>
                </c:pt>
                <c:pt idx="6">
                  <c:v>4.6570702794242171E-2</c:v>
                </c:pt>
                <c:pt idx="7">
                  <c:v>3.6409822184589331E-2</c:v>
                </c:pt>
                <c:pt idx="8">
                  <c:v>3.6409822184589331E-2</c:v>
                </c:pt>
                <c:pt idx="9">
                  <c:v>3.3022861981371721E-2</c:v>
                </c:pt>
                <c:pt idx="10">
                  <c:v>3.2176121930567313E-2</c:v>
                </c:pt>
                <c:pt idx="11">
                  <c:v>3.1329381879762912E-2</c:v>
                </c:pt>
                <c:pt idx="12">
                  <c:v>3.1329381879762912E-2</c:v>
                </c:pt>
                <c:pt idx="13">
                  <c:v>2.6248941574936496E-2</c:v>
                </c:pt>
                <c:pt idx="14">
                  <c:v>2.3708721422523286E-2</c:v>
                </c:pt>
                <c:pt idx="15">
                  <c:v>2.3708721422523286E-2</c:v>
                </c:pt>
                <c:pt idx="16">
                  <c:v>2.2861981371718881E-2</c:v>
                </c:pt>
                <c:pt idx="17">
                  <c:v>1.8628281117696866E-2</c:v>
                </c:pt>
                <c:pt idx="18">
                  <c:v>1.8628281117696866E-2</c:v>
                </c:pt>
                <c:pt idx="19">
                  <c:v>1.7781541066892465E-2</c:v>
                </c:pt>
                <c:pt idx="20">
                  <c:v>1.7781541066892465E-2</c:v>
                </c:pt>
                <c:pt idx="21">
                  <c:v>1.3547840812870448E-2</c:v>
                </c:pt>
                <c:pt idx="22">
                  <c:v>1.2701100762066046E-2</c:v>
                </c:pt>
                <c:pt idx="23">
                  <c:v>1.2701100762066046E-2</c:v>
                </c:pt>
                <c:pt idx="24">
                  <c:v>1.100762066045724E-2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23-4D3E-A8B7-159F94A5FA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92345856"/>
        <c:axId val="92352896"/>
        <c:axId val="0"/>
      </c:bar3DChart>
      <c:catAx>
        <c:axId val="923458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52896"/>
        <c:crosses val="autoZero"/>
        <c:auto val="1"/>
        <c:lblAlgn val="ctr"/>
        <c:lblOffset val="100"/>
        <c:noMultiLvlLbl val="0"/>
      </c:catAx>
      <c:valAx>
        <c:axId val="92352896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92345856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ADE-43AE-8872-1B9479A4B71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ADE-43AE-8872-1B9479A4B718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ADE-43AE-8872-1B9479A4B718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ADE-43AE-8872-1B9479A4B718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ADE-43AE-8872-1B9479A4B718}"/>
              </c:ext>
            </c:extLst>
          </c:dPt>
          <c:dLbls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ADE-43AE-8872-1B9479A4B7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26'!$C$11:$C$15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26'!$E$11:$E$15</c:f>
              <c:numCache>
                <c:formatCode>0.00%</c:formatCode>
                <c:ptCount val="5"/>
                <c:pt idx="0">
                  <c:v>0.70713391739674591</c:v>
                </c:pt>
                <c:pt idx="1">
                  <c:v>0.13892365456821026</c:v>
                </c:pt>
                <c:pt idx="2">
                  <c:v>0.10262828535669587</c:v>
                </c:pt>
                <c:pt idx="3">
                  <c:v>4.630788485607009E-2</c:v>
                </c:pt>
                <c:pt idx="4">
                  <c:v>5.0062578222778474E-3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ADE-43AE-8872-1B9479A4B71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8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41A-4F85-A4D7-D589C143D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41A-4F85-A4D7-D589C143D1B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41A-4F85-A4D7-D589C143D1B1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41A-4F85-A4D7-D589C143D1B1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41A-4F85-A4D7-D589C143D1B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1A-4F85-A4D7-D589C143D1B1}"/>
                </c:ext>
              </c:extLst>
            </c:dLbl>
            <c:dLbl>
              <c:idx val="4"/>
              <c:layout>
                <c:manualLayout>
                  <c:x val="-1.4111111111111111E-2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1A-4F85-A4D7-D589C143D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27'!$C$11:$C$15</c:f>
              <c:strCache>
                <c:ptCount val="5"/>
                <c:pt idx="0">
                  <c:v>Nacional</c:v>
                </c:pt>
                <c:pt idx="1">
                  <c:v>Internacional</c:v>
                </c:pt>
                <c:pt idx="2">
                  <c:v>Regional</c:v>
                </c:pt>
                <c:pt idx="3">
                  <c:v>Local (Lima y Callao)</c:v>
                </c:pt>
                <c:pt idx="4">
                  <c:v>Local (Provincia)</c:v>
                </c:pt>
              </c:strCache>
            </c:strRef>
          </c:cat>
          <c:val>
            <c:numRef>
              <c:f>'Tabla y Gráfico N° 27'!$E$11:$E$15</c:f>
              <c:numCache>
                <c:formatCode>0.00%</c:formatCode>
                <c:ptCount val="5"/>
                <c:pt idx="0">
                  <c:v>0.65957446808510634</c:v>
                </c:pt>
                <c:pt idx="1">
                  <c:v>0.21276595744680851</c:v>
                </c:pt>
                <c:pt idx="2">
                  <c:v>0.1276595744680851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1A-4F85-A4D7-D589C143D1B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7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1BF-4B1D-A9E5-5E7BF2CABE0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1BF-4B1D-A9E5-5E7BF2CABE0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1BF-4B1D-A9E5-5E7BF2CABE0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1BF-4B1D-A9E5-5E7BF2CABE0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1BF-4B1D-A9E5-5E7BF2CABE08}"/>
              </c:ext>
            </c:extLst>
          </c:dPt>
          <c:dLbls>
            <c:dLbl>
              <c:idx val="3"/>
              <c:layout>
                <c:manualLayout>
                  <c:x val="3.0574074074074073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1BF-4B1D-A9E5-5E7BF2CABE08}"/>
                </c:ext>
              </c:extLst>
            </c:dLbl>
            <c:dLbl>
              <c:idx val="4"/>
              <c:layout>
                <c:manualLayout>
                  <c:x val="-2.1166666666666667E-2"/>
                  <c:y val="1.6168794698185392E-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1BF-4B1D-A9E5-5E7BF2CABE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03'!$C$11:$C$15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03'!$E$11:$E$15</c:f>
              <c:numCache>
                <c:formatCode>0.00%</c:formatCode>
                <c:ptCount val="5"/>
                <c:pt idx="0">
                  <c:v>0.54712543330397945</c:v>
                </c:pt>
                <c:pt idx="1">
                  <c:v>0.22744635050815104</c:v>
                </c:pt>
                <c:pt idx="2">
                  <c:v>0.2103879424186853</c:v>
                </c:pt>
                <c:pt idx="3">
                  <c:v>1.0289017434453695E-2</c:v>
                </c:pt>
                <c:pt idx="4">
                  <c:v>4.7512563347304722E-3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BF-4B1D-A9E5-5E7BF2CABE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3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CFAC-429A-A2A7-0B9B7D6A8D91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CFAC-429A-A2A7-0B9B7D6A8D91}"/>
              </c:ext>
            </c:extLst>
          </c:dPt>
          <c:dPt>
            <c:idx val="2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CFAC-429A-A2A7-0B9B7D6A8D91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FAC-429A-A2A7-0B9B7D6A8D91}"/>
              </c:ext>
            </c:extLst>
          </c:dPt>
          <c:dPt>
            <c:idx val="4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FAC-429A-A2A7-0B9B7D6A8D91}"/>
              </c:ext>
            </c:extLst>
          </c:dPt>
          <c:dLbls>
            <c:dLbl>
              <c:idx val="1"/>
              <c:layout>
                <c:manualLayout>
                  <c:x val="2.8222222222222221E-2"/>
                  <c:y val="-1.3229166666666667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FAC-429A-A2A7-0B9B7D6A8D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04'!$C$11:$C$15</c:f>
              <c:strCache>
                <c:ptCount val="5"/>
                <c:pt idx="0">
                  <c:v>Entrega rápida</c:v>
                </c:pt>
                <c:pt idx="1">
                  <c:v>Ordinario común</c:v>
                </c:pt>
                <c:pt idx="2">
                  <c:v>Mensajeria</c:v>
                </c:pt>
                <c:pt idx="3">
                  <c:v>Ordinario certificado</c:v>
                </c:pt>
                <c:pt idx="4">
                  <c:v>Expreso común</c:v>
                </c:pt>
              </c:strCache>
            </c:strRef>
          </c:cat>
          <c:val>
            <c:numRef>
              <c:f>'Tabla y Gráfico N° 04'!$E$11:$E$15</c:f>
              <c:numCache>
                <c:formatCode>0.00%</c:formatCode>
                <c:ptCount val="5"/>
                <c:pt idx="0">
                  <c:v>0.30714415716443816</c:v>
                </c:pt>
                <c:pt idx="1">
                  <c:v>0.24210479508037286</c:v>
                </c:pt>
                <c:pt idx="2">
                  <c:v>0.22782491143014044</c:v>
                </c:pt>
                <c:pt idx="3">
                  <c:v>0.11540677458673121</c:v>
                </c:pt>
                <c:pt idx="4">
                  <c:v>0.10751936173831732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FAC-429A-A2A7-0B9B7D6A8D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04A4C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2AB-484B-A2C0-FF89CEDD96BC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2AB-484B-A2C0-FF89CEDD96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05'!$C$11:$C$12</c:f>
              <c:strCache>
                <c:ptCount val="2"/>
                <c:pt idx="0">
                  <c:v>Interno</c:v>
                </c:pt>
                <c:pt idx="1">
                  <c:v>Internacional</c:v>
                </c:pt>
              </c:strCache>
            </c:strRef>
          </c:cat>
          <c:val>
            <c:numRef>
              <c:f>'Tabla y Gráfico N° 05'!$E$11:$E$12</c:f>
              <c:numCache>
                <c:formatCode>0.00%</c:formatCode>
                <c:ptCount val="2"/>
                <c:pt idx="0">
                  <c:v>0.98500853574248193</c:v>
                </c:pt>
                <c:pt idx="1">
                  <c:v>1.4991464257518031E-2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AB-484B-A2C0-FF89CEDD96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ofPieChart>
        <c:ofPieType val="bar"/>
        <c:varyColors val="1"/>
        <c:ser>
          <c:idx val="0"/>
          <c:order val="0"/>
          <c:dPt>
            <c:idx val="0"/>
            <c:bubble3D val="0"/>
            <c:spPr>
              <a:solidFill>
                <a:srgbClr val="FC7A85"/>
              </a:solidFill>
              <a:ln w="9525" cap="flat" cmpd="sng" algn="ctr">
                <a:solidFill>
                  <a:srgbClr val="FC7A85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F366-4508-829B-7158B3E0C100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 w="9525" cap="flat" cmpd="sng" algn="ctr">
                <a:solidFill>
                  <a:srgbClr val="C093FB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366-4508-829B-7158B3E0C100}"/>
              </c:ext>
            </c:extLst>
          </c:dPt>
          <c:dPt>
            <c:idx val="2"/>
            <c:bubble3D val="0"/>
            <c:spPr>
              <a:solidFill>
                <a:srgbClr val="5AD7E4"/>
              </a:solidFill>
              <a:ln w="9525" cap="flat" cmpd="sng" algn="ctr">
                <a:solidFill>
                  <a:srgbClr val="5AD7E4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F366-4508-829B-7158B3E0C100}"/>
              </c:ext>
            </c:extLst>
          </c:dPt>
          <c:dPt>
            <c:idx val="3"/>
            <c:bubble3D val="0"/>
            <c:spPr>
              <a:solidFill>
                <a:srgbClr val="52B183"/>
              </a:solidFill>
              <a:ln w="9525" cap="flat" cmpd="sng" algn="ctr">
                <a:solidFill>
                  <a:srgbClr val="52B18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F366-4508-829B-7158B3E0C1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06'!$C$12:$C$14</c:f>
              <c:strCache>
                <c:ptCount val="3"/>
                <c:pt idx="0">
                  <c:v>Documentos</c:v>
                </c:pt>
                <c:pt idx="1">
                  <c:v>Pequeño paquete</c:v>
                </c:pt>
                <c:pt idx="2">
                  <c:v>Encomienda postal</c:v>
                </c:pt>
              </c:strCache>
            </c:strRef>
          </c:cat>
          <c:val>
            <c:numRef>
              <c:f>'Tabla y Gráfico N° 06'!$E$12:$E$14</c:f>
              <c:numCache>
                <c:formatCode>0.00%</c:formatCode>
                <c:ptCount val="3"/>
                <c:pt idx="0">
                  <c:v>0.97165320932621746</c:v>
                </c:pt>
                <c:pt idx="1">
                  <c:v>5.3006492065671021E-3</c:v>
                </c:pt>
                <c:pt idx="2">
                  <c:v>2.3046141467215408E-2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66-4508-829B-7158B3E0C1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300"/>
        <c:splitType val="cust"/>
        <c:custSplit>
          <c:secondPiePt val="0"/>
          <c:secondPiePt val="1"/>
        </c:custSplit>
        <c:secondPieSize val="60"/>
        <c:serLines>
          <c:spPr>
            <a:ln w="9525">
              <a:solidFill>
                <a:srgbClr val="00B0F0"/>
              </a:solidFill>
              <a:prstDash val="dash"/>
            </a:ln>
            <a:effectLst/>
          </c:spPr>
        </c:serLines>
      </c:of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56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52B18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F67-488E-8541-C54CA9C36D98}"/>
              </c:ext>
            </c:extLst>
          </c:dPt>
          <c:dPt>
            <c:idx val="1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F67-488E-8541-C54CA9C36D98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F67-488E-8541-C54CA9C36D98}"/>
              </c:ext>
            </c:extLst>
          </c:dPt>
          <c:dPt>
            <c:idx val="3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F67-488E-8541-C54CA9C36D98}"/>
              </c:ext>
            </c:extLst>
          </c:dPt>
          <c:dPt>
            <c:idx val="4"/>
            <c:bubble3D val="0"/>
            <c:spPr>
              <a:solidFill>
                <a:srgbClr val="FFC00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6F67-488E-8541-C54CA9C36D98}"/>
              </c:ext>
            </c:extLst>
          </c:dPt>
          <c:dLbls>
            <c:dLbl>
              <c:idx val="1"/>
              <c:layout>
                <c:manualLayout>
                  <c:x val="2.3490894966104674E-2"/>
                  <c:y val="-1.774321034051944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67-488E-8541-C54CA9C36D98}"/>
                </c:ext>
              </c:extLst>
            </c:dLbl>
            <c:dLbl>
              <c:idx val="2"/>
              <c:layout>
                <c:manualLayout>
                  <c:x val="-2.3490894966104671E-3"/>
                  <c:y val="0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67-488E-8541-C54CA9C36D98}"/>
                </c:ext>
              </c:extLst>
            </c:dLbl>
            <c:dLbl>
              <c:idx val="3"/>
              <c:layout>
                <c:manualLayout>
                  <c:x val="3.0574047185254291E-2"/>
                  <c:y val="-2.661481551077917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67-488E-8541-C54CA9C36D98}"/>
                </c:ext>
              </c:extLst>
            </c:dLbl>
            <c:dLbl>
              <c:idx val="4"/>
              <c:layout>
                <c:manualLayout>
                  <c:x val="-5.4053844090745144E-2"/>
                  <c:y val="2.217901292564931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F67-488E-8541-C54CA9C36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07'!$C$11:$C$15</c:f>
              <c:strCache>
                <c:ptCount val="5"/>
                <c:pt idx="0">
                  <c:v>Mensajeria</c:v>
                </c:pt>
                <c:pt idx="1">
                  <c:v>Ordinario común</c:v>
                </c:pt>
                <c:pt idx="2">
                  <c:v>Ordinario certificado</c:v>
                </c:pt>
                <c:pt idx="3">
                  <c:v>Expreso común</c:v>
                </c:pt>
                <c:pt idx="4">
                  <c:v>Entrega rápida</c:v>
                </c:pt>
              </c:strCache>
            </c:strRef>
          </c:cat>
          <c:val>
            <c:numRef>
              <c:f>'Tabla y Gráfico N° 07'!$E$11:$E$15</c:f>
              <c:numCache>
                <c:formatCode>0.00%</c:formatCode>
                <c:ptCount val="5"/>
                <c:pt idx="0">
                  <c:v>0.55539647301659545</c:v>
                </c:pt>
                <c:pt idx="1">
                  <c:v>0.22356618162879255</c:v>
                </c:pt>
                <c:pt idx="2">
                  <c:v>0.20830982765246006</c:v>
                </c:pt>
                <c:pt idx="3">
                  <c:v>1.0445612460300169E-2</c:v>
                </c:pt>
                <c:pt idx="4">
                  <c:v>2.2819052418517299E-3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F67-488E-8541-C54CA9C36D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1"/>
          <c:order val="0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54FC-4365-890F-9653B2BE9E58}"/>
              </c:ext>
            </c:extLst>
          </c:dPt>
          <c:dPt>
            <c:idx val="2"/>
            <c:bubble3D val="0"/>
            <c:spPr>
              <a:solidFill>
                <a:srgbClr val="FC7A8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0.65148595879223847</c:v>
                </c:pt>
                <c:pt idx="1">
                  <c:v>0.34371584291035651</c:v>
                </c:pt>
                <c:pt idx="2">
                  <c:v>4.7981982974049583E-3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4FC-4365-890F-9653B2BE9E58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5AD7E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54FC-4365-890F-9653B2BE9E58}"/>
              </c:ext>
            </c:extLst>
          </c:dPt>
          <c:dPt>
            <c:idx val="1"/>
            <c:bubble3D val="0"/>
            <c:spPr>
              <a:solidFill>
                <a:srgbClr val="C093F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54FC-4365-890F-9653B2BE9E58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54FC-4365-890F-9653B2BE9E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'Tabla y Gráfico N° 08'!$C$11:$C$13</c:f>
              <c:strCache>
                <c:ptCount val="3"/>
                <c:pt idx="0">
                  <c:v>Local y Regional</c:v>
                </c:pt>
                <c:pt idx="1">
                  <c:v>Nacional</c:v>
                </c:pt>
                <c:pt idx="2">
                  <c:v>Internacional de salida</c:v>
                </c:pt>
              </c:strCache>
            </c:strRef>
          </c:cat>
          <c:val>
            <c:numRef>
              <c:f>'Tabla y Gráfico N° 08'!$E$11:$E$13</c:f>
              <c:numCache>
                <c:formatCode>0.00%</c:formatCode>
                <c:ptCount val="3"/>
                <c:pt idx="0">
                  <c:v>0.65148595879223847</c:v>
                </c:pt>
                <c:pt idx="1">
                  <c:v>0.34371584291035651</c:v>
                </c:pt>
                <c:pt idx="2">
                  <c:v>4.7981982974049583E-3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4FC-4365-890F-9653B2BE9E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rgbClr val="5AD7E4"/>
            </a:solidFill>
            <a:ln w="9525" cap="flat" cmpd="sng" algn="ctr">
              <a:solidFill>
                <a:srgbClr val="04A4C4"/>
              </a:solidFill>
              <a:round/>
            </a:ln>
            <a:effectLst/>
            <a:sp3d contourW="9525">
              <a:contourClr>
                <a:srgbClr val="04A4C4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'Tabla y Gráfico N° 09'!$C$11:$C$35</c:f>
              <c:strCache>
                <c:ptCount val="25"/>
                <c:pt idx="0">
                  <c:v>Lima Metropolitana</c:v>
                </c:pt>
                <c:pt idx="1">
                  <c:v>La Libertad</c:v>
                </c:pt>
                <c:pt idx="2">
                  <c:v>Piura</c:v>
                </c:pt>
                <c:pt idx="3">
                  <c:v>Arequipa</c:v>
                </c:pt>
                <c:pt idx="4">
                  <c:v>Cusco</c:v>
                </c:pt>
                <c:pt idx="5">
                  <c:v>Tumbes</c:v>
                </c:pt>
                <c:pt idx="6">
                  <c:v>Ica</c:v>
                </c:pt>
                <c:pt idx="7">
                  <c:v>Ayacucho</c:v>
                </c:pt>
                <c:pt idx="8">
                  <c:v>Lambayeque</c:v>
                </c:pt>
                <c:pt idx="9">
                  <c:v>Lima Provincias</c:v>
                </c:pt>
                <c:pt idx="10">
                  <c:v>Junín</c:v>
                </c:pt>
                <c:pt idx="11">
                  <c:v>Amazonas</c:v>
                </c:pt>
                <c:pt idx="12">
                  <c:v>San Martín</c:v>
                </c:pt>
                <c:pt idx="13">
                  <c:v>Moquegua</c:v>
                </c:pt>
                <c:pt idx="14">
                  <c:v>Áncash</c:v>
                </c:pt>
                <c:pt idx="15">
                  <c:v>Ucayali</c:v>
                </c:pt>
                <c:pt idx="16">
                  <c:v>Cajamarca</c:v>
                </c:pt>
                <c:pt idx="17">
                  <c:v>Huánuco</c:v>
                </c:pt>
                <c:pt idx="18">
                  <c:v>Tacna</c:v>
                </c:pt>
                <c:pt idx="19">
                  <c:v>Loreto</c:v>
                </c:pt>
                <c:pt idx="20">
                  <c:v>Puno</c:v>
                </c:pt>
                <c:pt idx="21">
                  <c:v>Pasco</c:v>
                </c:pt>
                <c:pt idx="22">
                  <c:v>Madre de Dios</c:v>
                </c:pt>
                <c:pt idx="23">
                  <c:v>Apurímac</c:v>
                </c:pt>
                <c:pt idx="24">
                  <c:v>Huancavelica</c:v>
                </c:pt>
              </c:strCache>
            </c:strRef>
          </c:cat>
          <c:val>
            <c:numRef>
              <c:f>'Tabla y Gráfico N° 09'!$E$11:$E$35</c:f>
              <c:numCache>
                <c:formatCode>0.00%</c:formatCode>
                <c:ptCount val="25"/>
                <c:pt idx="0">
                  <c:v>0.96770420472731733</c:v>
                </c:pt>
                <c:pt idx="1">
                  <c:v>1.3838665180827008E-2</c:v>
                </c:pt>
                <c:pt idx="2">
                  <c:v>8.7750994739769234E-3</c:v>
                </c:pt>
                <c:pt idx="3">
                  <c:v>5.0285837772148824E-3</c:v>
                </c:pt>
                <c:pt idx="4">
                  <c:v>1.4153341117319389E-3</c:v>
                </c:pt>
                <c:pt idx="5">
                  <c:v>1.0442921218741157E-3</c:v>
                </c:pt>
                <c:pt idx="6">
                  <c:v>7.9780969319082735E-4</c:v>
                </c:pt>
                <c:pt idx="7">
                  <c:v>5.9649544130462961E-4</c:v>
                </c:pt>
                <c:pt idx="8">
                  <c:v>2.5863812458329144E-4</c:v>
                </c:pt>
                <c:pt idx="9">
                  <c:v>1.3542381527905327E-4</c:v>
                </c:pt>
                <c:pt idx="10">
                  <c:v>1.2458108520445985E-4</c:v>
                </c:pt>
                <c:pt idx="11">
                  <c:v>7.7900845305155729E-5</c:v>
                </c:pt>
                <c:pt idx="12">
                  <c:v>4.4113499330777555E-5</c:v>
                </c:pt>
                <c:pt idx="13">
                  <c:v>3.8624871699966002E-5</c:v>
                </c:pt>
                <c:pt idx="14">
                  <c:v>2.4822587510719305E-5</c:v>
                </c:pt>
                <c:pt idx="15">
                  <c:v>2.4392106912224279E-5</c:v>
                </c:pt>
                <c:pt idx="16">
                  <c:v>2.4225295680307457E-5</c:v>
                </c:pt>
                <c:pt idx="17">
                  <c:v>1.8758192079420656E-5</c:v>
                </c:pt>
                <c:pt idx="18">
                  <c:v>8.6149929773816611E-6</c:v>
                </c:pt>
                <c:pt idx="19">
                  <c:v>7.1405969275362052E-6</c:v>
                </c:pt>
                <c:pt idx="20">
                  <c:v>6.7316403589659328E-6</c:v>
                </c:pt>
                <c:pt idx="21">
                  <c:v>1.8887336258969163E-6</c:v>
                </c:pt>
                <c:pt idx="22">
                  <c:v>1.3291088478533856E-6</c:v>
                </c:pt>
                <c:pt idx="23">
                  <c:v>1.2537747431167564E-6</c:v>
                </c:pt>
                <c:pt idx="24">
                  <c:v>1.0762014962375592E-6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CB-4862-BA19-C26933243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gapDepth val="50"/>
        <c:shape val="box"/>
        <c:axId val="71456640"/>
        <c:axId val="71459584"/>
        <c:axId val="0"/>
      </c:bar3DChart>
      <c:catAx>
        <c:axId val="714566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9584"/>
        <c:crosses val="autoZero"/>
        <c:auto val="1"/>
        <c:lblAlgn val="ctr"/>
        <c:lblOffset val="100"/>
        <c:noMultiLvlLbl val="0"/>
      </c:catAx>
      <c:valAx>
        <c:axId val="71459584"/>
        <c:scaling>
          <c:orientation val="minMax"/>
        </c:scaling>
        <c:delete val="0"/>
        <c:axPos val="t"/>
        <c:numFmt formatCode="0.00%" sourceLinked="1"/>
        <c:majorTickMark val="out"/>
        <c:minorTickMark val="none"/>
        <c:tickLblPos val="nextTo"/>
        <c:spPr>
          <a:noFill/>
          <a:ln>
            <a:solidFill>
              <a:srgbClr val="04A4C4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PE"/>
          </a:p>
        </c:txPr>
        <c:crossAx val="71456640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04A4C4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Century Gothic" panose="020B0502020202020204" pitchFamily="34" charset="0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2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3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4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5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6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7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114300</xdr:rowOff>
    </xdr:from>
    <xdr:to>
      <xdr:col>8</xdr:col>
      <xdr:colOff>723899</xdr:colOff>
      <xdr:row>4</xdr:row>
      <xdr:rowOff>10160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07D61E0-5166-488B-ACCE-7D5D2534788B}"/>
            </a:ext>
          </a:extLst>
        </xdr:cNvPr>
        <xdr:cNvGrpSpPr/>
      </xdr:nvGrpSpPr>
      <xdr:grpSpPr>
        <a:xfrm>
          <a:off x="4084320" y="114300"/>
          <a:ext cx="39242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39B9D710-E6B3-482C-80A9-EFD979DA65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BDA2BEDC-5772-4D31-9DE0-BC47D69192E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D1388F94-63FE-402F-BD46-780B61D2691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4D21BEA-DF2F-4E68-A456-6E0122A822D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1D550CB-2B23-45F3-A33B-FF85EB9D406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159DF9D-4154-48E7-B953-1D5A31647D5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22435246-BE41-424D-915B-4BCBD71243AC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A2530E0-1DC9-46DA-A3AB-4A79542D9957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2D69D1BB-E299-4157-BF91-37810D4985D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4E9C6A4-4339-4080-8D15-8A119F521F9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29F9938-6AA3-4778-8D3D-65BFD54B1E4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42</xdr:row>
      <xdr:rowOff>57150</xdr:rowOff>
    </xdr:from>
    <xdr:to>
      <xdr:col>4</xdr:col>
      <xdr:colOff>1694775</xdr:colOff>
      <xdr:row>73</xdr:row>
      <xdr:rowOff>24090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15156D3-1B5F-4F67-AB40-04621EB95AD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F4CB863-BCB8-42D6-8730-78E95515FC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CF77BFA8-17AC-491A-B9F0-D2DA4F68E9D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8756AD6-904D-474D-AFE9-D77EA5AC077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BF49B1F-D0AC-497C-8526-D66697D4D5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6E7B7410-D742-40C8-ADBD-D9ACDF4DCE38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4AD9CE5E-2528-4BC5-B0CB-D4862FD2C7A1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FFC3B46D-0505-4B4A-97E8-4A1F4520720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36EDE832-678B-4468-9986-A9AE36DC918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C117814C-1E3F-4F34-BE58-89B39D936DCB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CDBCE88-0224-4DEB-8645-972DFAAB6834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AAB6270-E25A-4411-9681-28F974D1A8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1331787-01EB-4E67-BF6E-03DADA84041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FF89ADE3-2DE3-412B-A061-A2F9BA92363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FCD4D56-DC7C-41B6-B317-3D03D90DD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26</xdr:row>
      <xdr:rowOff>151130</xdr:rowOff>
    </xdr:from>
    <xdr:to>
      <xdr:col>3</xdr:col>
      <xdr:colOff>1615440</xdr:colOff>
      <xdr:row>29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3ED6AA6-15B7-4D82-B554-112CEB97F421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D49F95C-F325-4784-A248-3C8E99AA9B67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A0265F58-D13C-40EE-89B1-B7ED9B3380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B4D71B2-F640-4F56-A416-FD56066B230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3AB5952-D72A-46A4-9781-28AF13B397B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21AD7A-C78A-4ADD-B007-005E8955AE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40ACF43-AAB6-4EBB-BC7F-C642207045E1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8A1DB419-7A5B-43B3-8DBD-DEED869B968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1CCBCC0-1DB2-4479-8111-4F86C9D3FD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58B1E915-93FA-4DDD-ABD6-6047FDED0F6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61752C72-FD8A-403D-AB31-85C5A8A6DD7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19631C1C-CEB0-4A1A-83E1-414E067DDC3E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9DB6EEA-C3CA-4B07-982A-950D2452EB2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8488768-753E-45D0-B1ED-133ABBA56153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370BA87F-0DF4-4DAA-B86B-6B537A19AC3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E93E5-A8B3-46A9-A457-97062B47B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429260</xdr:colOff>
      <xdr:row>26</xdr:row>
      <xdr:rowOff>151130</xdr:rowOff>
    </xdr:from>
    <xdr:to>
      <xdr:col>3</xdr:col>
      <xdr:colOff>1615440</xdr:colOff>
      <xdr:row>29</xdr:row>
      <xdr:rowOff>106680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70D3D04-1A96-4FEB-9908-6F503DE3E97E}"/>
            </a:ext>
          </a:extLst>
        </xdr:cNvPr>
        <xdr:cNvSpPr txBox="1"/>
      </xdr:nvSpPr>
      <xdr:spPr>
        <a:xfrm>
          <a:off x="4932680" y="56070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América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AEDC796-2919-4B0A-B507-61E012B1163F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179ADC31-BD57-432E-A8C2-834642FA736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566A3FDD-2223-47B2-9C7D-5DB538054F1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4319208-B5A4-4C94-9F79-4BD7B171C16F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32D72AB-C39A-4930-8D4C-CCCB068E8A91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0E3D0C78-0DC7-432C-8A77-7FCF32D550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3D2F0D0-C8E6-45D3-81CA-03372B5FE286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4A69934-6EA2-4FB2-9241-23CC5E7EE56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3C0975-8CD1-4D57-B89B-D145B6CFBD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9EB109EF-D485-48EC-A63C-03AC4264D1C0}"/>
            </a:ext>
          </a:extLst>
        </xdr:cNvPr>
        <xdr:cNvSpPr txBox="1"/>
      </xdr:nvSpPr>
      <xdr:spPr>
        <a:xfrm>
          <a:off x="5031740" y="491363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7C39A4F6-137E-4956-80A2-D4FD54AADDE8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3ABEBFDF-8849-47AB-9E18-104F714D828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D62D1E7C-73C4-4BB8-9FB0-DC8F5CB6918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B28327E-1E0D-49C2-A493-7812748D383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4</xdr:col>
      <xdr:colOff>1589999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9466E25C-2C37-4BB4-B5D8-BC38B44158CA}"/>
            </a:ext>
          </a:extLst>
        </xdr:cNvPr>
        <xdr:cNvGrpSpPr/>
      </xdr:nvGrpSpPr>
      <xdr:grpSpPr>
        <a:xfrm>
          <a:off x="3337560" y="160020"/>
          <a:ext cx="410717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5447F75-6C6A-4C0F-997A-18579038BE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122C925-3807-4964-B24A-890B90E8C2F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0E7E9272-FE37-4D9A-8F3F-F09E0F6A5A3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272BE86-3E38-4B8A-81B2-B755124F781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D94C706-5446-477D-8E1C-02A5B6CED1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613EE44F-61CD-445A-A42C-386B628CF00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A3222E9C-AA13-4823-9B6D-D1CEBAD6F0F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42</xdr:row>
      <xdr:rowOff>85725</xdr:rowOff>
    </xdr:from>
    <xdr:to>
      <xdr:col>5</xdr:col>
      <xdr:colOff>50760</xdr:colOff>
      <xdr:row>73</xdr:row>
      <xdr:rowOff>52665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5345279-7521-4F74-BCB4-73641F5E2E72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735B774-7580-4B4C-A32F-0DCF0871166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FE201144-806B-4844-AE87-931C42B6909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424E2C93-5759-4549-B805-801534E7C23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175260</xdr:colOff>
      <xdr:row>24</xdr:row>
      <xdr:rowOff>41910</xdr:rowOff>
    </xdr:from>
    <xdr:to>
      <xdr:col>5</xdr:col>
      <xdr:colOff>39960</xdr:colOff>
      <xdr:row>40</xdr:row>
      <xdr:rowOff>27750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0C1B19-0A5A-4E27-84DD-703A3DF229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A5B1E9E-9943-4D19-91E4-72FED1E3EF83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DF6744EA-8200-466D-B693-64B8278922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F9C12C59-088C-4A43-BF3D-1A158C1C97E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7EB85860-CBDE-4BCB-8987-34E91C3BFEBD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19</xdr:row>
      <xdr:rowOff>15875</xdr:rowOff>
    </xdr:from>
    <xdr:to>
      <xdr:col>5</xdr:col>
      <xdr:colOff>72350</xdr:colOff>
      <xdr:row>35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24</xdr:row>
      <xdr:rowOff>158750</xdr:rowOff>
    </xdr:from>
    <xdr:to>
      <xdr:col>4</xdr:col>
      <xdr:colOff>64770</xdr:colOff>
      <xdr:row>27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SpPr txBox="1"/>
      </xdr:nvSpPr>
      <xdr:spPr>
        <a:xfrm>
          <a:off x="5031740" y="4913630"/>
          <a:ext cx="110617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Abiertos al público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36E00A2C-B4AC-405A-A69F-23722E4BAF68}"/>
            </a:ext>
          </a:extLst>
        </xdr:cNvPr>
        <xdr:cNvGrpSpPr/>
      </xdr:nvGrpSpPr>
      <xdr:grpSpPr>
        <a:xfrm>
          <a:off x="3337560" y="160020"/>
          <a:ext cx="37718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2A78B797-7277-4D30-A5C9-A905D746981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96FFDE73-E9E9-4576-8081-76B8FBB3669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6E88395F-1E31-455B-9DA4-9299365A5FA2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3188EB-1D39-47F7-8A25-4AED0490C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28B7FFF7-4B9B-4DDB-9D63-1B423A8F72BC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6AE398D4-51F5-4767-B3E3-6219FD94A8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D58F9B03-12B4-4652-BF41-99DC362322BB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C455FEB7-EB37-4781-9777-B0C72F91481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42</xdr:row>
      <xdr:rowOff>47625</xdr:rowOff>
    </xdr:from>
    <xdr:to>
      <xdr:col>4</xdr:col>
      <xdr:colOff>1713825</xdr:colOff>
      <xdr:row>73</xdr:row>
      <xdr:rowOff>14565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C043676A-5501-4216-A79E-12B1D1D7FB55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BEB65FCC-DE46-4A30-8CE6-CAD79654A85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08AF0673-361F-48BC-A0B5-BC7DADEC16B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55F7A18C-30FC-4CB8-8033-2606C7FB8047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5588F7C8-5FB6-4366-92F5-43EB6F2E3084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03B616E-C4CE-47C4-8CB4-1671A736E03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89CE9986-8D5A-4A11-860F-2FBE5691C6F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20DDD03-CD77-4A5B-A0C0-357260E37825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123823</xdr:colOff>
      <xdr:row>20</xdr:row>
      <xdr:rowOff>50800</xdr:rowOff>
    </xdr:from>
    <xdr:to>
      <xdr:col>5</xdr:col>
      <xdr:colOff>142198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B6ECE98-472F-4FBE-B883-38FCB8A598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EF7409BC-2828-430C-B9CE-2B1906DF6D5A}"/>
            </a:ext>
          </a:extLst>
        </xdr:cNvPr>
        <xdr:cNvGrpSpPr/>
      </xdr:nvGrpSpPr>
      <xdr:grpSpPr>
        <a:xfrm>
          <a:off x="3322320" y="160020"/>
          <a:ext cx="37718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46F89ABC-6DAB-4B36-8CCD-79482AB377B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50C064A-EDA3-497E-AF50-EA19DF40FFA8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D13793FD-8507-476C-B413-2133F5D4468A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236220</xdr:colOff>
      <xdr:row>0</xdr:row>
      <xdr:rowOff>152400</xdr:rowOff>
    </xdr:from>
    <xdr:to>
      <xdr:col>10</xdr:col>
      <xdr:colOff>655319</xdr:colOff>
      <xdr:row>4</xdr:row>
      <xdr:rowOff>2540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4056B836-FE01-4248-82C9-B54F64EDB817}"/>
            </a:ext>
          </a:extLst>
        </xdr:cNvPr>
        <xdr:cNvGrpSpPr/>
      </xdr:nvGrpSpPr>
      <xdr:grpSpPr>
        <a:xfrm>
          <a:off x="6202680" y="15240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153346B2-F17A-4EDF-A7BF-82CE2C3A817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EA0C81AC-8C5A-46F2-9F9F-A1A95BD141FD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8131014F-EC98-4478-8872-9E87C341EDB9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22</xdr:row>
      <xdr:rowOff>15875</xdr:rowOff>
    </xdr:from>
    <xdr:to>
      <xdr:col>5</xdr:col>
      <xdr:colOff>72350</xdr:colOff>
      <xdr:row>38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9F1E4-B703-4722-A6A2-DE4BC97BA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27</xdr:row>
      <xdr:rowOff>158750</xdr:rowOff>
    </xdr:from>
    <xdr:to>
      <xdr:col>4</xdr:col>
      <xdr:colOff>144780</xdr:colOff>
      <xdr:row>30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18399E36-69FC-4A62-B9E1-BCC4F5F78A15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2109B42E-64DF-42B5-9DBD-9BC1F03C7929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E3318A5-2195-4074-BB25-E609B7FD8D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7E18FD04-B501-438D-BFF3-E9D795C8C51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7C463E27-CA88-418B-8133-23F905DCE6B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E63BF308-BF74-4202-AA87-0A9FC826A1E7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50A57545-86EE-4A18-8E30-10566924E4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9ECBAB73-22C4-4239-9061-3A37ACFA6A79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DE1EA3A3-42C4-4A5B-A337-D2BB6B98CA24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7</xdr:row>
      <xdr:rowOff>0</xdr:rowOff>
    </xdr:from>
    <xdr:to>
      <xdr:col>3</xdr:col>
      <xdr:colOff>0</xdr:colOff>
      <xdr:row>8</xdr:row>
      <xdr:rowOff>238125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CxnSpPr/>
      </xdr:nvCxnSpPr>
      <xdr:spPr>
        <a:xfrm>
          <a:off x="1828800" y="1447800"/>
          <a:ext cx="1476375" cy="485775"/>
        </a:xfrm>
        <a:prstGeom prst="line">
          <a:avLst/>
        </a:prstGeom>
        <a:ln>
          <a:solidFill>
            <a:schemeClr val="bg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716280</xdr:colOff>
      <xdr:row>0</xdr:row>
      <xdr:rowOff>160020</xdr:rowOff>
    </xdr:from>
    <xdr:to>
      <xdr:col>17</xdr:col>
      <xdr:colOff>144779</xdr:colOff>
      <xdr:row>4</xdr:row>
      <xdr:rowOff>40640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7567DB9C-FACC-4244-8F83-65D5548EAB60}"/>
            </a:ext>
          </a:extLst>
        </xdr:cNvPr>
        <xdr:cNvGrpSpPr/>
      </xdr:nvGrpSpPr>
      <xdr:grpSpPr>
        <a:xfrm>
          <a:off x="11833860" y="160020"/>
          <a:ext cx="3771899" cy="596900"/>
          <a:chOff x="0" y="21265"/>
          <a:chExt cx="3470239" cy="411580"/>
        </a:xfrm>
      </xdr:grpSpPr>
      <xdr:pic>
        <xdr:nvPicPr>
          <xdr:cNvPr id="5" name="Imagen 4">
            <a:extLst>
              <a:ext uri="{FF2B5EF4-FFF2-40B4-BE49-F238E27FC236}">
                <a16:creationId xmlns:a16="http://schemas.microsoft.com/office/drawing/2014/main" id="{E002E99E-B8AD-41FF-84AC-5C83BE51F5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590FCAE3-4A48-48E6-8B78-E74473BBB59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7" name="Rectángulo 6">
            <a:extLst>
              <a:ext uri="{FF2B5EF4-FFF2-40B4-BE49-F238E27FC236}">
                <a16:creationId xmlns:a16="http://schemas.microsoft.com/office/drawing/2014/main" id="{3E2CA061-3623-40B9-B0F7-405BAB64260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</xdr:colOff>
      <xdr:row>0</xdr:row>
      <xdr:rowOff>137160</xdr:rowOff>
    </xdr:from>
    <xdr:to>
      <xdr:col>6</xdr:col>
      <xdr:colOff>2240279</xdr:colOff>
      <xdr:row>4</xdr:row>
      <xdr:rowOff>17780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A04D3F97-C613-4C86-B560-B8402ED76983}"/>
            </a:ext>
          </a:extLst>
        </xdr:cNvPr>
        <xdr:cNvGrpSpPr/>
      </xdr:nvGrpSpPr>
      <xdr:grpSpPr>
        <a:xfrm>
          <a:off x="6888480" y="137160"/>
          <a:ext cx="3771899" cy="596900"/>
          <a:chOff x="0" y="21265"/>
          <a:chExt cx="3470239" cy="411580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894AA624-7736-4214-8771-58D6D08727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5" name="Conector recto 4">
            <a:extLst>
              <a:ext uri="{FF2B5EF4-FFF2-40B4-BE49-F238E27FC236}">
                <a16:creationId xmlns:a16="http://schemas.microsoft.com/office/drawing/2014/main" id="{8EC667EA-A364-4BEC-8A5B-3B8472BD0D85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6" name="Rectángulo 5">
            <a:extLst>
              <a:ext uri="{FF2B5EF4-FFF2-40B4-BE49-F238E27FC236}">
                <a16:creationId xmlns:a16="http://schemas.microsoft.com/office/drawing/2014/main" id="{3AC904AE-78C6-4672-8C4E-2322E60C9E48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44BFF8CB-C20C-4490-A5E4-3C66C9DA6406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F99D74D0-1B7B-4C4F-A1A7-BF8F8490C3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E9A000DB-20D6-4A65-B4CF-18BD0DF4CDE1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EB89E50B-92D5-400D-9FE9-F81E06A9AF3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22</xdr:row>
      <xdr:rowOff>50800</xdr:rowOff>
    </xdr:from>
    <xdr:to>
      <xdr:col>6</xdr:col>
      <xdr:colOff>208873</xdr:colOff>
      <xdr:row>38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C2533E6-6612-49B1-8EBF-A91D48F7B3BC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83B28A9D-9E2C-4E84-A105-BF9D3723F8B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75C265FA-A967-42D3-B4BA-4AC619D753DC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C5DCAAE3-8EC8-4858-AE0A-872898A275A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17</xdr:row>
      <xdr:rowOff>63500</xdr:rowOff>
    </xdr:from>
    <xdr:to>
      <xdr:col>5</xdr:col>
      <xdr:colOff>46949</xdr:colOff>
      <xdr:row>33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D033C248-8467-484F-9349-DB29A2D6B0A3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9D8D6BC0-B4D2-47DF-B8AC-72AF3E51A37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116E4E1A-1043-4A6D-B6FE-7348D110666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68DC30DA-D069-4AAF-A256-E5501A787873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21</xdr:row>
      <xdr:rowOff>15875</xdr:rowOff>
    </xdr:from>
    <xdr:to>
      <xdr:col>5</xdr:col>
      <xdr:colOff>72350</xdr:colOff>
      <xdr:row>37</xdr:row>
      <xdr:rowOff>275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2EF113F-B38C-464C-8E3D-2269F6494F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680720</xdr:colOff>
      <xdr:row>26</xdr:row>
      <xdr:rowOff>158750</xdr:rowOff>
    </xdr:from>
    <xdr:to>
      <xdr:col>4</xdr:col>
      <xdr:colOff>144780</xdr:colOff>
      <xdr:row>29</xdr:row>
      <xdr:rowOff>114300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B462EDA-78A4-44EE-8D9E-AF9D42BBD356}"/>
            </a:ext>
          </a:extLst>
        </xdr:cNvPr>
        <xdr:cNvSpPr txBox="1"/>
      </xdr:nvSpPr>
      <xdr:spPr>
        <a:xfrm>
          <a:off x="5184140" y="5264150"/>
          <a:ext cx="1186180" cy="4813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900">
              <a:latin typeface="Century Gothic" panose="020B0502020202020204" pitchFamily="34" charset="0"/>
              <a:ea typeface="Frutiger-Light" panose="02020603050405020304" pitchFamily="18" charset="0"/>
              <a:cs typeface="Frutiger-Light" panose="02020603050405020304" pitchFamily="18" charset="0"/>
            </a:rPr>
            <a:t>Envíos de correspondencia</a:t>
          </a:r>
        </a:p>
      </xdr:txBody>
    </xdr:sp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3FA8048-11DB-4771-BC6E-8131CD829720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B2538D38-98A9-442B-AAD3-59A6779ABBE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8" name="Conector recto 7">
            <a:extLst>
              <a:ext uri="{FF2B5EF4-FFF2-40B4-BE49-F238E27FC236}">
                <a16:creationId xmlns:a16="http://schemas.microsoft.com/office/drawing/2014/main" id="{F0F1F3B3-D68B-4A66-9D59-DB089F364E7E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9" name="Rectángulo 8">
            <a:extLst>
              <a:ext uri="{FF2B5EF4-FFF2-40B4-BE49-F238E27FC236}">
                <a16:creationId xmlns:a16="http://schemas.microsoft.com/office/drawing/2014/main" id="{5B1BC3CC-5FB4-4E17-9AB6-1A6EFDD6BE56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190498</xdr:colOff>
      <xdr:row>20</xdr:row>
      <xdr:rowOff>50800</xdr:rowOff>
    </xdr:from>
    <xdr:to>
      <xdr:col>5</xdr:col>
      <xdr:colOff>56473</xdr:colOff>
      <xdr:row>36</xdr:row>
      <xdr:rowOff>35200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38262727-0464-46C0-BB3F-AC4A0DD1F70D}"/>
            </a:ext>
          </a:extLst>
        </xdr:cNvPr>
        <xdr:cNvGrpSpPr/>
      </xdr:nvGrpSpPr>
      <xdr:grpSpPr>
        <a:xfrm>
          <a:off x="332232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76CCAF9D-25A6-4B65-9F10-E8D558DC714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BB397191-0232-474F-A02B-DF87822AFA97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CEA1285-96B8-42A2-A25A-F71F0987F7E1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63500</xdr:rowOff>
    </xdr:from>
    <xdr:to>
      <xdr:col>5</xdr:col>
      <xdr:colOff>46949</xdr:colOff>
      <xdr:row>34</xdr:row>
      <xdr:rowOff>47900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708660</xdr:colOff>
      <xdr:row>0</xdr:row>
      <xdr:rowOff>160020</xdr:rowOff>
    </xdr:from>
    <xdr:to>
      <xdr:col>4</xdr:col>
      <xdr:colOff>1036319</xdr:colOff>
      <xdr:row>4</xdr:row>
      <xdr:rowOff>55880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FB3D9174-E229-4687-9554-A6D9FBBA38B4}"/>
            </a:ext>
          </a:extLst>
        </xdr:cNvPr>
        <xdr:cNvGrpSpPr/>
      </xdr:nvGrpSpPr>
      <xdr:grpSpPr>
        <a:xfrm>
          <a:off x="3337560" y="160020"/>
          <a:ext cx="3924299" cy="596900"/>
          <a:chOff x="0" y="21265"/>
          <a:chExt cx="3470239" cy="411580"/>
        </a:xfrm>
      </xdr:grpSpPr>
      <xdr:pic>
        <xdr:nvPicPr>
          <xdr:cNvPr id="6" name="Imagen 5">
            <a:extLst>
              <a:ext uri="{FF2B5EF4-FFF2-40B4-BE49-F238E27FC236}">
                <a16:creationId xmlns:a16="http://schemas.microsoft.com/office/drawing/2014/main" id="{52B69ACF-84A3-4101-A79E-EA21EE621EB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42530"/>
            <a:ext cx="1231900" cy="342265"/>
          </a:xfrm>
          <a:prstGeom prst="rect">
            <a:avLst/>
          </a:prstGeom>
        </xdr:spPr>
      </xdr:pic>
      <xdr:cxnSp macro="">
        <xdr:nvCxnSpPr>
          <xdr:cNvPr id="7" name="Conector recto 6">
            <a:extLst>
              <a:ext uri="{FF2B5EF4-FFF2-40B4-BE49-F238E27FC236}">
                <a16:creationId xmlns:a16="http://schemas.microsoft.com/office/drawing/2014/main" id="{3163A8A3-1461-4430-ABB9-2157EE03F19A}"/>
              </a:ext>
            </a:extLst>
          </xdr:cNvPr>
          <xdr:cNvCxnSpPr/>
        </xdr:nvCxnSpPr>
        <xdr:spPr>
          <a:xfrm>
            <a:off x="1244009" y="21265"/>
            <a:ext cx="0" cy="382270"/>
          </a:xfrm>
          <a:prstGeom prst="line">
            <a:avLst/>
          </a:prstGeom>
          <a:ln w="9525">
            <a:solidFill>
              <a:schemeClr val="bg1">
                <a:lumMod val="75000"/>
              </a:schemeClr>
            </a:solidFill>
          </a:ln>
        </xdr:spPr>
        <xdr:style>
          <a:lnRef idx="3">
            <a:schemeClr val="accent3"/>
          </a:lnRef>
          <a:fillRef idx="0">
            <a:schemeClr val="accent3"/>
          </a:fillRef>
          <a:effectRef idx="2">
            <a:schemeClr val="accent3"/>
          </a:effectRef>
          <a:fontRef idx="minor">
            <a:schemeClr val="tx1"/>
          </a:fontRef>
        </xdr:style>
      </xdr:cxnSp>
      <xdr:sp macro="" textlink="">
        <xdr:nvSpPr>
          <xdr:cNvPr id="8" name="Rectángulo 7">
            <a:extLst>
              <a:ext uri="{FF2B5EF4-FFF2-40B4-BE49-F238E27FC236}">
                <a16:creationId xmlns:a16="http://schemas.microsoft.com/office/drawing/2014/main" id="{95E41315-877A-4C80-B313-34891CF3D540}"/>
              </a:ext>
            </a:extLst>
          </xdr:cNvPr>
          <xdr:cNvSpPr/>
        </xdr:nvSpPr>
        <xdr:spPr>
          <a:xfrm>
            <a:off x="1337831" y="74881"/>
            <a:ext cx="2132408" cy="357964"/>
          </a:xfrm>
          <a:prstGeom prst="rect">
            <a:avLst/>
          </a:prstGeom>
        </xdr:spPr>
        <xdr:txBody>
          <a:bodyPr wrap="square">
            <a:noAutofit/>
          </a:bodyPr>
          <a:lstStyle/>
          <a:p>
            <a:pPr>
              <a:spcAft>
                <a:spcPts val="0"/>
              </a:spcAft>
            </a:pPr>
            <a:r>
              <a:rPr lang="es-PE" sz="900" kern="1200">
                <a:solidFill>
                  <a:srgbClr val="0078B9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Viceministerio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Dirección General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elawadee UI Semilight" panose="020B0402040204020203" pitchFamily="34" charset="-34"/>
              </a:rPr>
              <a:t>de Regulación </a:t>
            </a: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y 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>
              <a:spcAft>
                <a:spcPts val="0"/>
              </a:spcAft>
            </a:pPr>
            <a:r>
              <a:rPr lang="es-PE" sz="750" kern="1200">
                <a:solidFill>
                  <a:srgbClr val="7F7F7F"/>
                </a:solidFill>
                <a:effectLst/>
                <a:latin typeface="Century Gothic" panose="020B0502020202020204" pitchFamily="34" charset="0"/>
                <a:ea typeface="Times New Roman" panose="02020603050405020304" pitchFamily="18" charset="0"/>
                <a:cs typeface="Levenim MT" panose="02010502060101010101" pitchFamily="2" charset="-79"/>
              </a:rPr>
              <a:t>Asuntos Internacionales de Comunicaciones</a:t>
            </a:r>
            <a:endParaRPr lang="es-PE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RRELATIVOS%20DGRAIC\_CORRELATIVOS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Impresión_HR"/>
      <sheetName val="Memorandos"/>
      <sheetName val="Oficios"/>
      <sheetName val="Constancia de Notif.Oficios"/>
      <sheetName val="Informes"/>
      <sheetName val="Actas de Notif.Serpost"/>
      <sheetName val="ResolucionesDirectoriales"/>
      <sheetName val="DataMemos"/>
      <sheetName val="elaborado"/>
      <sheetName val="Directorio"/>
      <sheetName val="DataInformes"/>
      <sheetName val="DataOfi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J3" t="str">
            <v>NORMAL</v>
          </cell>
          <cell r="K3" t="str">
            <v>LOCAL</v>
          </cell>
          <cell r="L3" t="str">
            <v>ENTREGADO</v>
          </cell>
        </row>
        <row r="4">
          <cell r="J4" t="str">
            <v>URGENTE</v>
          </cell>
          <cell r="K4" t="str">
            <v>NACIONAL</v>
          </cell>
          <cell r="L4" t="str">
            <v>DEVUELTO</v>
          </cell>
        </row>
        <row r="5">
          <cell r="J5" t="str">
            <v>MUY URGENTE</v>
          </cell>
          <cell r="K5" t="str">
            <v>INTERNACIONAL</v>
          </cell>
        </row>
      </sheetData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46"/>
  <sheetViews>
    <sheetView tabSelected="1" zoomScaleNormal="100" workbookViewId="0">
      <selection activeCell="B5" sqref="B5:K5"/>
    </sheetView>
  </sheetViews>
  <sheetFormatPr baseColWidth="10" defaultColWidth="0" defaultRowHeight="16.5" customHeight="1" zeroHeight="1" x14ac:dyDescent="0.3"/>
  <cols>
    <col min="1" max="1" width="21.8984375" style="77" customWidth="1"/>
    <col min="2" max="2" width="7.69921875" style="77" customWidth="1"/>
    <col min="3" max="11" width="11" style="77" customWidth="1"/>
    <col min="12" max="12" width="7.69921875" style="77" customWidth="1"/>
    <col min="13" max="13" width="21.8984375" style="77" customWidth="1"/>
    <col min="14" max="14" width="0" style="77" hidden="1" customWidth="1"/>
    <col min="15" max="16384" width="11" style="77" hidden="1"/>
  </cols>
  <sheetData>
    <row r="1" spans="1:14" ht="13.8" x14ac:dyDescent="0.3"/>
    <row r="2" spans="1:14" ht="13.8" x14ac:dyDescent="0.3"/>
    <row r="3" spans="1:14" ht="13.8" x14ac:dyDescent="0.3"/>
    <row r="4" spans="1:14" ht="13.8" x14ac:dyDescent="0.3"/>
    <row r="5" spans="1:14" ht="25.5" customHeight="1" x14ac:dyDescent="0.3">
      <c r="B5" s="112" t="s">
        <v>186</v>
      </c>
      <c r="C5" s="112"/>
      <c r="D5" s="112"/>
      <c r="E5" s="112"/>
      <c r="F5" s="112"/>
      <c r="G5" s="112"/>
      <c r="H5" s="112"/>
      <c r="I5" s="112"/>
      <c r="J5" s="112"/>
      <c r="K5" s="112"/>
      <c r="L5" s="86"/>
      <c r="M5" s="78"/>
      <c r="N5" s="78"/>
    </row>
    <row r="6" spans="1:14" ht="13.8" x14ac:dyDescent="0.3"/>
    <row r="7" spans="1:14" ht="61.95" customHeight="1" x14ac:dyDescent="0.3">
      <c r="B7" s="113" t="s">
        <v>308</v>
      </c>
      <c r="C7" s="113"/>
      <c r="D7" s="113"/>
      <c r="E7" s="113"/>
      <c r="F7" s="113"/>
      <c r="G7" s="113"/>
      <c r="H7" s="113"/>
      <c r="I7" s="113"/>
      <c r="J7" s="113"/>
      <c r="K7" s="113"/>
      <c r="L7" s="99"/>
    </row>
    <row r="8" spans="1:14" ht="13.8" x14ac:dyDescent="0.3"/>
    <row r="9" spans="1:14" s="80" customFormat="1" ht="19.5" customHeight="1" x14ac:dyDescent="0.3">
      <c r="A9" s="77"/>
      <c r="B9" s="79" t="s">
        <v>110</v>
      </c>
    </row>
    <row r="10" spans="1:14" ht="13.8" x14ac:dyDescent="0.3">
      <c r="B10" s="81"/>
    </row>
    <row r="11" spans="1:14" ht="13.8" x14ac:dyDescent="0.25">
      <c r="B11" s="88" t="s">
        <v>187</v>
      </c>
    </row>
    <row r="12" spans="1:14" ht="13.8" x14ac:dyDescent="0.25">
      <c r="B12" s="88" t="s">
        <v>188</v>
      </c>
    </row>
    <row r="13" spans="1:14" ht="13.8" x14ac:dyDescent="0.25">
      <c r="B13" s="88" t="s">
        <v>189</v>
      </c>
    </row>
    <row r="14" spans="1:14" ht="13.8" x14ac:dyDescent="0.25">
      <c r="B14" s="88" t="s">
        <v>190</v>
      </c>
    </row>
    <row r="15" spans="1:14" ht="13.8" x14ac:dyDescent="0.25">
      <c r="B15" s="88" t="s">
        <v>191</v>
      </c>
    </row>
    <row r="16" spans="1:14" ht="13.8" x14ac:dyDescent="0.25">
      <c r="B16" s="88" t="s">
        <v>192</v>
      </c>
    </row>
    <row r="17" spans="2:2" ht="13.8" x14ac:dyDescent="0.25">
      <c r="B17" s="88" t="s">
        <v>193</v>
      </c>
    </row>
    <row r="18" spans="2:2" ht="13.8" x14ac:dyDescent="0.25">
      <c r="B18" s="88" t="s">
        <v>194</v>
      </c>
    </row>
    <row r="19" spans="2:2" ht="13.8" x14ac:dyDescent="0.25">
      <c r="B19" s="88" t="s">
        <v>195</v>
      </c>
    </row>
    <row r="20" spans="2:2" ht="13.8" x14ac:dyDescent="0.25">
      <c r="B20" s="88" t="s">
        <v>196</v>
      </c>
    </row>
    <row r="21" spans="2:2" ht="13.8" x14ac:dyDescent="0.25">
      <c r="B21" s="88" t="s">
        <v>197</v>
      </c>
    </row>
    <row r="22" spans="2:2" ht="13.8" x14ac:dyDescent="0.25">
      <c r="B22" s="88" t="s">
        <v>198</v>
      </c>
    </row>
    <row r="23" spans="2:2" ht="13.8" x14ac:dyDescent="0.25">
      <c r="B23" s="88" t="s">
        <v>199</v>
      </c>
    </row>
    <row r="24" spans="2:2" ht="13.8" x14ac:dyDescent="0.25">
      <c r="B24" s="88" t="s">
        <v>200</v>
      </c>
    </row>
    <row r="25" spans="2:2" ht="13.8" x14ac:dyDescent="0.25">
      <c r="B25" s="88" t="s">
        <v>201</v>
      </c>
    </row>
    <row r="26" spans="2:2" ht="13.8" x14ac:dyDescent="0.25">
      <c r="B26" s="88" t="s">
        <v>202</v>
      </c>
    </row>
    <row r="27" spans="2:2" ht="13.8" x14ac:dyDescent="0.25">
      <c r="B27" s="88" t="s">
        <v>203</v>
      </c>
    </row>
    <row r="28" spans="2:2" ht="13.8" x14ac:dyDescent="0.25">
      <c r="B28" s="88" t="s">
        <v>204</v>
      </c>
    </row>
    <row r="29" spans="2:2" ht="13.8" x14ac:dyDescent="0.25">
      <c r="B29" s="88" t="s">
        <v>205</v>
      </c>
    </row>
    <row r="30" spans="2:2" ht="13.8" x14ac:dyDescent="0.25">
      <c r="B30" s="88" t="s">
        <v>206</v>
      </c>
    </row>
    <row r="31" spans="2:2" ht="13.8" x14ac:dyDescent="0.25">
      <c r="B31" s="88" t="s">
        <v>207</v>
      </c>
    </row>
    <row r="32" spans="2:2" ht="13.8" x14ac:dyDescent="0.25">
      <c r="B32" s="88" t="s">
        <v>208</v>
      </c>
    </row>
    <row r="33" spans="2:13" ht="13.8" x14ac:dyDescent="0.25">
      <c r="B33" s="88" t="s">
        <v>209</v>
      </c>
    </row>
    <row r="34" spans="2:13" ht="13.8" x14ac:dyDescent="0.25">
      <c r="B34" s="88" t="s">
        <v>304</v>
      </c>
    </row>
    <row r="35" spans="2:13" ht="13.8" x14ac:dyDescent="0.25">
      <c r="B35" s="88" t="s">
        <v>305</v>
      </c>
    </row>
    <row r="36" spans="2:13" ht="13.8" x14ac:dyDescent="0.25">
      <c r="B36" s="88" t="s">
        <v>306</v>
      </c>
    </row>
    <row r="37" spans="2:13" ht="13.8" x14ac:dyDescent="0.25">
      <c r="B37" s="88" t="s">
        <v>307</v>
      </c>
    </row>
    <row r="38" spans="2:13" ht="13.8" x14ac:dyDescent="0.3">
      <c r="B38" s="81"/>
    </row>
    <row r="39" spans="2:13" ht="19.5" customHeight="1" x14ac:dyDescent="0.3">
      <c r="B39" s="79" t="s">
        <v>111</v>
      </c>
      <c r="C39" s="84"/>
      <c r="D39" s="80"/>
      <c r="E39" s="80"/>
      <c r="F39" s="80"/>
      <c r="G39" s="80"/>
      <c r="H39" s="80"/>
      <c r="I39" s="80"/>
      <c r="J39" s="80"/>
      <c r="K39" s="80"/>
      <c r="L39" s="80"/>
      <c r="M39" s="80"/>
    </row>
    <row r="40" spans="2:13" ht="13.8" x14ac:dyDescent="0.3">
      <c r="B40" s="87"/>
      <c r="C40" s="83"/>
    </row>
    <row r="41" spans="2:13" ht="13.8" x14ac:dyDescent="0.25">
      <c r="B41" s="88" t="s">
        <v>210</v>
      </c>
      <c r="C41" s="83"/>
    </row>
    <row r="42" spans="2:13" ht="13.8" x14ac:dyDescent="0.25">
      <c r="B42" s="88" t="s">
        <v>211</v>
      </c>
      <c r="C42" s="83"/>
    </row>
    <row r="43" spans="2:13" ht="13.8" x14ac:dyDescent="0.25">
      <c r="B43" s="88" t="s">
        <v>212</v>
      </c>
      <c r="C43" s="83"/>
    </row>
    <row r="44" spans="2:13" ht="13.8" x14ac:dyDescent="0.25">
      <c r="B44" s="88" t="s">
        <v>213</v>
      </c>
      <c r="C44" s="83"/>
    </row>
    <row r="45" spans="2:13" ht="13.8" x14ac:dyDescent="0.25">
      <c r="B45" s="88" t="s">
        <v>214</v>
      </c>
      <c r="C45" s="83"/>
    </row>
    <row r="46" spans="2:13" ht="13.8" x14ac:dyDescent="0.25">
      <c r="B46" s="88" t="s">
        <v>215</v>
      </c>
      <c r="C46" s="83"/>
    </row>
    <row r="47" spans="2:13" ht="13.8" x14ac:dyDescent="0.25">
      <c r="B47" s="88" t="s">
        <v>216</v>
      </c>
      <c r="C47" s="83"/>
    </row>
    <row r="48" spans="2:13" ht="13.8" x14ac:dyDescent="0.25">
      <c r="B48" s="88" t="s">
        <v>217</v>
      </c>
      <c r="C48" s="83"/>
    </row>
    <row r="49" spans="2:3" ht="13.8" x14ac:dyDescent="0.25">
      <c r="B49" s="88" t="s">
        <v>218</v>
      </c>
      <c r="C49" s="83"/>
    </row>
    <row r="50" spans="2:3" ht="13.8" x14ac:dyDescent="0.25">
      <c r="B50" s="88" t="s">
        <v>219</v>
      </c>
      <c r="C50" s="83"/>
    </row>
    <row r="51" spans="2:3" ht="13.8" x14ac:dyDescent="0.25">
      <c r="B51" s="88" t="s">
        <v>220</v>
      </c>
      <c r="C51" s="83"/>
    </row>
    <row r="52" spans="2:3" ht="13.8" x14ac:dyDescent="0.25">
      <c r="B52" s="88" t="s">
        <v>221</v>
      </c>
      <c r="C52" s="83"/>
    </row>
    <row r="53" spans="2:3" ht="13.8" x14ac:dyDescent="0.25">
      <c r="B53" s="88" t="s">
        <v>222</v>
      </c>
      <c r="C53" s="83"/>
    </row>
    <row r="54" spans="2:3" ht="13.8" x14ac:dyDescent="0.25">
      <c r="B54" s="88" t="s">
        <v>223</v>
      </c>
      <c r="C54" s="83"/>
    </row>
    <row r="55" spans="2:3" ht="13.8" x14ac:dyDescent="0.25">
      <c r="B55" s="88" t="s">
        <v>224</v>
      </c>
      <c r="C55" s="83"/>
    </row>
    <row r="56" spans="2:3" ht="13.8" x14ac:dyDescent="0.25">
      <c r="B56" s="88" t="s">
        <v>225</v>
      </c>
      <c r="C56" s="83"/>
    </row>
    <row r="57" spans="2:3" ht="13.8" x14ac:dyDescent="0.25">
      <c r="B57" s="88" t="s">
        <v>226</v>
      </c>
      <c r="C57" s="83"/>
    </row>
    <row r="58" spans="2:3" ht="13.8" x14ac:dyDescent="0.25">
      <c r="B58" s="88" t="s">
        <v>227</v>
      </c>
      <c r="C58" s="83"/>
    </row>
    <row r="59" spans="2:3" ht="13.8" x14ac:dyDescent="0.25">
      <c r="B59" s="88" t="s">
        <v>228</v>
      </c>
      <c r="C59" s="83"/>
    </row>
    <row r="60" spans="2:3" ht="13.8" x14ac:dyDescent="0.25">
      <c r="B60" s="88" t="s">
        <v>229</v>
      </c>
      <c r="C60" s="83"/>
    </row>
    <row r="61" spans="2:3" ht="13.8" x14ac:dyDescent="0.25">
      <c r="B61" s="88" t="s">
        <v>230</v>
      </c>
      <c r="C61" s="83"/>
    </row>
    <row r="62" spans="2:3" ht="13.8" x14ac:dyDescent="0.25">
      <c r="B62" s="88" t="s">
        <v>231</v>
      </c>
      <c r="C62" s="83"/>
    </row>
    <row r="63" spans="2:3" ht="13.8" x14ac:dyDescent="0.25">
      <c r="B63" s="88" t="s">
        <v>232</v>
      </c>
      <c r="C63" s="83"/>
    </row>
    <row r="64" spans="2:3" ht="13.8" x14ac:dyDescent="0.25">
      <c r="B64" s="88" t="s">
        <v>300</v>
      </c>
      <c r="C64" s="83"/>
    </row>
    <row r="65" spans="1:13" ht="13.8" x14ac:dyDescent="0.25">
      <c r="B65" s="88" t="s">
        <v>301</v>
      </c>
      <c r="C65" s="83"/>
    </row>
    <row r="66" spans="1:13" ht="13.8" x14ac:dyDescent="0.25">
      <c r="B66" s="88" t="s">
        <v>302</v>
      </c>
      <c r="C66" s="83"/>
    </row>
    <row r="67" spans="1:13" ht="13.8" x14ac:dyDescent="0.25">
      <c r="B67" s="88" t="s">
        <v>303</v>
      </c>
      <c r="C67" s="83"/>
    </row>
    <row r="68" spans="1:13" ht="13.8" x14ac:dyDescent="0.3">
      <c r="B68" s="83"/>
      <c r="C68" s="83"/>
    </row>
    <row r="69" spans="1:13" ht="19.5" customHeight="1" x14ac:dyDescent="0.3">
      <c r="B69" s="79" t="s">
        <v>72</v>
      </c>
      <c r="C69" s="84"/>
      <c r="D69" s="80"/>
      <c r="E69" s="80"/>
      <c r="F69" s="80"/>
      <c r="G69" s="80"/>
      <c r="H69" s="80"/>
      <c r="I69" s="80"/>
      <c r="J69" s="80"/>
      <c r="K69" s="80"/>
      <c r="L69" s="80"/>
      <c r="M69" s="80"/>
    </row>
    <row r="70" spans="1:13" ht="13.8" x14ac:dyDescent="0.3">
      <c r="C70" s="83"/>
    </row>
    <row r="71" spans="1:13" ht="13.8" x14ac:dyDescent="0.3">
      <c r="A71" s="82"/>
      <c r="B71" s="27" t="s">
        <v>112</v>
      </c>
      <c r="C71" s="85"/>
    </row>
    <row r="72" spans="1:13" ht="13.8" x14ac:dyDescent="0.3">
      <c r="B72" s="83"/>
      <c r="C72" s="83"/>
    </row>
    <row r="73" spans="1:13" ht="19.5" customHeight="1" x14ac:dyDescent="0.3">
      <c r="B73" s="79" t="s">
        <v>113</v>
      </c>
      <c r="C73" s="84"/>
      <c r="D73" s="80"/>
      <c r="E73" s="80"/>
      <c r="F73" s="80"/>
      <c r="G73" s="80"/>
      <c r="H73" s="80"/>
      <c r="I73" s="80"/>
      <c r="J73" s="80"/>
      <c r="K73" s="80"/>
      <c r="L73" s="80"/>
      <c r="M73" s="80"/>
    </row>
    <row r="74" spans="1:13" ht="15" x14ac:dyDescent="0.3">
      <c r="B74" s="89"/>
      <c r="C74" s="83"/>
    </row>
    <row r="75" spans="1:13" ht="14.4" customHeight="1" x14ac:dyDescent="0.25">
      <c r="A75" s="82"/>
      <c r="B75" s="88" t="s">
        <v>233</v>
      </c>
      <c r="C75" s="83"/>
    </row>
    <row r="76" spans="1:13" ht="13.8" x14ac:dyDescent="0.25">
      <c r="A76" s="82"/>
      <c r="B76" s="88" t="s">
        <v>234</v>
      </c>
      <c r="C76" s="83"/>
    </row>
    <row r="77" spans="1:13" ht="13.8" x14ac:dyDescent="0.25">
      <c r="A77" s="82"/>
      <c r="B77" s="88" t="s">
        <v>235</v>
      </c>
      <c r="C77" s="83"/>
    </row>
    <row r="78" spans="1:13" ht="16.5" customHeight="1" x14ac:dyDescent="0.3"/>
    <row r="79" spans="1:13" ht="19.2" customHeight="1" x14ac:dyDescent="0.3">
      <c r="B79" s="79" t="s">
        <v>115</v>
      </c>
      <c r="C79" s="84"/>
      <c r="D79" s="80"/>
      <c r="E79" s="80"/>
      <c r="F79" s="80"/>
      <c r="G79" s="80"/>
      <c r="H79" s="80"/>
      <c r="I79" s="80"/>
      <c r="J79" s="80"/>
      <c r="K79" s="80"/>
      <c r="L79" s="80"/>
      <c r="M79" s="80"/>
    </row>
    <row r="80" spans="1:13" ht="16.5" customHeight="1" x14ac:dyDescent="0.3"/>
    <row r="81" spans="2:2" ht="14.4" customHeight="1" x14ac:dyDescent="0.3">
      <c r="B81" s="82" t="s">
        <v>176</v>
      </c>
    </row>
    <row r="82" spans="2:2" ht="16.5" customHeight="1" x14ac:dyDescent="0.3"/>
    <row r="83" spans="2:2" ht="16.5" customHeight="1" x14ac:dyDescent="0.3"/>
    <row r="84" spans="2:2" ht="16.5" customHeight="1" x14ac:dyDescent="0.3"/>
    <row r="85" spans="2:2" ht="16.5" customHeight="1" x14ac:dyDescent="0.3"/>
    <row r="86" spans="2:2" ht="16.5" customHeight="1" x14ac:dyDescent="0.3"/>
    <row r="87" spans="2:2" ht="16.5" customHeight="1" x14ac:dyDescent="0.3"/>
    <row r="88" spans="2:2" ht="16.5" customHeight="1" x14ac:dyDescent="0.3"/>
    <row r="89" spans="2:2" ht="16.5" customHeight="1" x14ac:dyDescent="0.3"/>
    <row r="90" spans="2:2" ht="16.5" customHeight="1" x14ac:dyDescent="0.3"/>
    <row r="91" spans="2:2" ht="16.5" customHeight="1" x14ac:dyDescent="0.3"/>
    <row r="92" spans="2:2" ht="16.5" customHeight="1" x14ac:dyDescent="0.3"/>
    <row r="93" spans="2:2" ht="16.5" customHeight="1" x14ac:dyDescent="0.3"/>
    <row r="94" spans="2:2" ht="16.5" customHeight="1" x14ac:dyDescent="0.3"/>
    <row r="95" spans="2:2" ht="16.5" customHeight="1" x14ac:dyDescent="0.3"/>
    <row r="96" spans="2:2" ht="16.5" customHeight="1" x14ac:dyDescent="0.3"/>
    <row r="97" ht="16.5" customHeight="1" x14ac:dyDescent="0.3"/>
    <row r="98" ht="16.5" customHeight="1" x14ac:dyDescent="0.3"/>
    <row r="99" ht="16.5" customHeight="1" x14ac:dyDescent="0.3"/>
    <row r="100" ht="16.5" customHeight="1" x14ac:dyDescent="0.3"/>
    <row r="101" ht="16.5" customHeight="1" x14ac:dyDescent="0.3"/>
    <row r="102" ht="16.5" customHeight="1" x14ac:dyDescent="0.3"/>
    <row r="103" ht="16.5" customHeight="1" x14ac:dyDescent="0.3"/>
    <row r="104" ht="16.5" customHeight="1" x14ac:dyDescent="0.3"/>
    <row r="105" ht="16.5" customHeight="1" x14ac:dyDescent="0.3"/>
    <row r="106" ht="16.5" customHeight="1" x14ac:dyDescent="0.3"/>
    <row r="107" ht="16.5" customHeight="1" x14ac:dyDescent="0.3"/>
    <row r="108" ht="16.5" customHeight="1" x14ac:dyDescent="0.3"/>
    <row r="109" ht="16.5" customHeight="1" x14ac:dyDescent="0.3"/>
    <row r="110" ht="16.5" customHeight="1" x14ac:dyDescent="0.3"/>
    <row r="111" ht="16.5" customHeight="1" x14ac:dyDescent="0.3"/>
    <row r="112" ht="16.5" customHeight="1" x14ac:dyDescent="0.3"/>
    <row r="113" ht="16.5" customHeight="1" x14ac:dyDescent="0.3"/>
    <row r="114" ht="16.5" customHeight="1" x14ac:dyDescent="0.3"/>
    <row r="115" ht="16.5" customHeight="1" x14ac:dyDescent="0.3"/>
    <row r="116" ht="16.5" customHeight="1" x14ac:dyDescent="0.3"/>
    <row r="117" ht="16.5" customHeight="1" x14ac:dyDescent="0.3"/>
    <row r="118" ht="16.5" customHeight="1" x14ac:dyDescent="0.3"/>
    <row r="119" ht="16.5" customHeight="1" x14ac:dyDescent="0.3"/>
    <row r="120" ht="16.5" customHeight="1" x14ac:dyDescent="0.3"/>
    <row r="121" ht="16.5" customHeight="1" x14ac:dyDescent="0.3"/>
    <row r="122" ht="16.5" customHeight="1" x14ac:dyDescent="0.3"/>
    <row r="123" ht="16.5" customHeight="1" x14ac:dyDescent="0.3"/>
    <row r="124" ht="16.5" customHeight="1" x14ac:dyDescent="0.3"/>
    <row r="125" ht="16.5" customHeight="1" x14ac:dyDescent="0.3"/>
    <row r="126" ht="16.5" customHeight="1" x14ac:dyDescent="0.3"/>
    <row r="127" ht="16.5" customHeight="1" x14ac:dyDescent="0.3"/>
    <row r="128" ht="16.5" customHeight="1" x14ac:dyDescent="0.3"/>
    <row r="129" ht="16.5" customHeight="1" x14ac:dyDescent="0.3"/>
    <row r="130" ht="16.5" customHeight="1" x14ac:dyDescent="0.3"/>
    <row r="131" ht="16.5" customHeight="1" x14ac:dyDescent="0.3"/>
    <row r="132" ht="16.5" customHeight="1" x14ac:dyDescent="0.3"/>
    <row r="133" ht="16.5" customHeight="1" x14ac:dyDescent="0.3"/>
    <row r="134" ht="16.5" customHeight="1" x14ac:dyDescent="0.3"/>
    <row r="135" ht="16.5" customHeight="1" x14ac:dyDescent="0.3"/>
    <row r="136" ht="16.5" customHeight="1" x14ac:dyDescent="0.3"/>
    <row r="137" ht="16.5" customHeight="1" x14ac:dyDescent="0.3"/>
    <row r="138" ht="16.5" customHeight="1" x14ac:dyDescent="0.3"/>
    <row r="139" ht="16.5" customHeight="1" x14ac:dyDescent="0.3"/>
    <row r="140" ht="16.5" customHeight="1" x14ac:dyDescent="0.3"/>
    <row r="141" ht="16.5" customHeight="1" x14ac:dyDescent="0.3"/>
    <row r="142" ht="16.5" customHeight="1" x14ac:dyDescent="0.3"/>
    <row r="143" ht="16.5" customHeight="1" x14ac:dyDescent="0.3"/>
    <row r="144" ht="16.5" customHeight="1" x14ac:dyDescent="0.3"/>
    <row r="145" ht="16.5" customHeight="1" x14ac:dyDescent="0.3"/>
    <row r="146" ht="16.5" customHeight="1" x14ac:dyDescent="0.3"/>
    <row r="147" ht="16.5" customHeight="1" x14ac:dyDescent="0.3"/>
    <row r="148" ht="16.5" customHeight="1" x14ac:dyDescent="0.3"/>
    <row r="149" ht="16.5" customHeight="1" x14ac:dyDescent="0.3"/>
    <row r="150" ht="16.5" customHeight="1" x14ac:dyDescent="0.3"/>
    <row r="151" ht="16.5" customHeight="1" x14ac:dyDescent="0.3"/>
    <row r="152" ht="16.5" customHeight="1" x14ac:dyDescent="0.3"/>
    <row r="153" ht="16.5" customHeight="1" x14ac:dyDescent="0.3"/>
    <row r="154" ht="16.5" customHeight="1" x14ac:dyDescent="0.3"/>
    <row r="155" ht="16.5" customHeight="1" x14ac:dyDescent="0.3"/>
    <row r="156" ht="16.5" customHeight="1" x14ac:dyDescent="0.3"/>
    <row r="157" ht="16.5" customHeight="1" x14ac:dyDescent="0.3"/>
    <row r="158" ht="16.5" customHeight="1" x14ac:dyDescent="0.3"/>
    <row r="159" ht="16.5" customHeight="1" x14ac:dyDescent="0.3"/>
    <row r="160" ht="16.5" customHeight="1" x14ac:dyDescent="0.3"/>
    <row r="161" ht="16.5" customHeight="1" x14ac:dyDescent="0.3"/>
    <row r="162" ht="16.5" customHeight="1" x14ac:dyDescent="0.3"/>
    <row r="163" ht="16.5" customHeight="1" x14ac:dyDescent="0.3"/>
    <row r="164" ht="16.5" customHeight="1" x14ac:dyDescent="0.3"/>
    <row r="165" ht="16.5" customHeight="1" x14ac:dyDescent="0.3"/>
    <row r="166" ht="16.5" customHeight="1" x14ac:dyDescent="0.3"/>
    <row r="167" ht="16.5" customHeight="1" x14ac:dyDescent="0.3"/>
    <row r="168" ht="16.5" customHeight="1" x14ac:dyDescent="0.3"/>
    <row r="169" ht="16.5" customHeight="1" x14ac:dyDescent="0.3"/>
    <row r="170" ht="16.5" customHeight="1" x14ac:dyDescent="0.3"/>
    <row r="171" ht="16.5" customHeight="1" x14ac:dyDescent="0.3"/>
    <row r="172" ht="16.5" customHeight="1" x14ac:dyDescent="0.3"/>
    <row r="173" ht="16.5" customHeight="1" x14ac:dyDescent="0.3"/>
    <row r="174" ht="16.5" customHeight="1" x14ac:dyDescent="0.3"/>
    <row r="175" ht="16.5" customHeight="1" x14ac:dyDescent="0.3"/>
    <row r="176" ht="16.5" customHeight="1" x14ac:dyDescent="0.3"/>
    <row r="177" ht="16.5" customHeight="1" x14ac:dyDescent="0.3"/>
    <row r="178" ht="16.5" customHeight="1" x14ac:dyDescent="0.3"/>
    <row r="179" ht="16.5" customHeight="1" x14ac:dyDescent="0.3"/>
    <row r="180" ht="16.5" customHeight="1" x14ac:dyDescent="0.3"/>
    <row r="181" ht="16.5" customHeight="1" x14ac:dyDescent="0.3"/>
    <row r="182" ht="16.5" customHeight="1" x14ac:dyDescent="0.3"/>
    <row r="183" ht="16.5" customHeight="1" x14ac:dyDescent="0.3"/>
    <row r="184" ht="16.5" customHeight="1" x14ac:dyDescent="0.3"/>
    <row r="185" ht="16.5" customHeight="1" x14ac:dyDescent="0.3"/>
    <row r="186" ht="16.5" customHeight="1" x14ac:dyDescent="0.3"/>
    <row r="187" ht="16.5" customHeight="1" x14ac:dyDescent="0.3"/>
    <row r="188" ht="16.5" customHeight="1" x14ac:dyDescent="0.3"/>
    <row r="189" ht="16.5" customHeight="1" x14ac:dyDescent="0.3"/>
    <row r="190" ht="16.5" customHeight="1" x14ac:dyDescent="0.3"/>
    <row r="191" ht="16.5" customHeight="1" x14ac:dyDescent="0.3"/>
    <row r="192" ht="16.5" customHeight="1" x14ac:dyDescent="0.3"/>
    <row r="193" ht="16.5" customHeight="1" x14ac:dyDescent="0.3"/>
    <row r="194" ht="16.5" customHeight="1" x14ac:dyDescent="0.3"/>
    <row r="195" ht="16.5" customHeight="1" x14ac:dyDescent="0.3"/>
    <row r="196" ht="16.5" customHeight="1" x14ac:dyDescent="0.3"/>
    <row r="197" ht="16.5" customHeight="1" x14ac:dyDescent="0.3"/>
    <row r="198" ht="16.5" customHeight="1" x14ac:dyDescent="0.3"/>
    <row r="199" ht="16.5" customHeight="1" x14ac:dyDescent="0.3"/>
    <row r="200" ht="16.5" customHeight="1" x14ac:dyDescent="0.3"/>
    <row r="201" ht="16.5" customHeight="1" x14ac:dyDescent="0.3"/>
    <row r="202" ht="16.5" customHeight="1" x14ac:dyDescent="0.3"/>
    <row r="203" ht="16.5" customHeight="1" x14ac:dyDescent="0.3"/>
    <row r="204" ht="16.5" customHeight="1" x14ac:dyDescent="0.3"/>
    <row r="205" ht="16.5" customHeight="1" x14ac:dyDescent="0.3"/>
    <row r="206" ht="16.5" customHeight="1" x14ac:dyDescent="0.3"/>
    <row r="207" ht="16.5" customHeight="1" x14ac:dyDescent="0.3"/>
    <row r="208" ht="16.5" customHeight="1" x14ac:dyDescent="0.3"/>
    <row r="209" ht="16.5" customHeight="1" x14ac:dyDescent="0.3"/>
    <row r="210" ht="16.5" customHeight="1" x14ac:dyDescent="0.3"/>
    <row r="211" ht="16.5" customHeight="1" x14ac:dyDescent="0.3"/>
    <row r="212" ht="16.5" customHeight="1" x14ac:dyDescent="0.3"/>
    <row r="213" ht="16.5" customHeight="1" x14ac:dyDescent="0.3"/>
    <row r="214" ht="16.5" customHeight="1" x14ac:dyDescent="0.3"/>
    <row r="215" ht="16.5" customHeight="1" x14ac:dyDescent="0.3"/>
    <row r="216" ht="16.5" customHeight="1" x14ac:dyDescent="0.3"/>
    <row r="217" ht="16.5" customHeight="1" x14ac:dyDescent="0.3"/>
    <row r="218" ht="16.5" customHeight="1" x14ac:dyDescent="0.3"/>
    <row r="219" ht="16.5" customHeight="1" x14ac:dyDescent="0.3"/>
    <row r="220" ht="16.5" customHeight="1" x14ac:dyDescent="0.3"/>
    <row r="221" ht="16.5" customHeight="1" x14ac:dyDescent="0.3"/>
    <row r="222" ht="16.5" customHeight="1" x14ac:dyDescent="0.3"/>
    <row r="223" ht="16.5" customHeight="1" x14ac:dyDescent="0.3"/>
    <row r="224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  <row r="345" ht="16.5" customHeight="1" x14ac:dyDescent="0.3"/>
    <row r="346" ht="16.5" customHeight="1" x14ac:dyDescent="0.3"/>
    <row r="347" ht="16.5" customHeight="1" x14ac:dyDescent="0.3"/>
    <row r="348" ht="16.5" customHeight="1" x14ac:dyDescent="0.3"/>
    <row r="349" ht="16.5" customHeight="1" x14ac:dyDescent="0.3"/>
    <row r="350" ht="16.5" customHeight="1" x14ac:dyDescent="0.3"/>
    <row r="351" ht="16.5" customHeight="1" x14ac:dyDescent="0.3"/>
    <row r="352" ht="16.5" customHeight="1" x14ac:dyDescent="0.3"/>
    <row r="353" ht="16.5" customHeight="1" x14ac:dyDescent="0.3"/>
    <row r="354" ht="16.5" customHeight="1" x14ac:dyDescent="0.3"/>
    <row r="355" ht="16.5" customHeight="1" x14ac:dyDescent="0.3"/>
    <row r="356" ht="16.5" customHeight="1" x14ac:dyDescent="0.3"/>
    <row r="357" ht="16.5" customHeight="1" x14ac:dyDescent="0.3"/>
    <row r="358" ht="16.5" customHeight="1" x14ac:dyDescent="0.3"/>
    <row r="359" ht="16.5" customHeight="1" x14ac:dyDescent="0.3"/>
    <row r="360" ht="16.5" customHeight="1" x14ac:dyDescent="0.3"/>
    <row r="361" ht="16.5" customHeight="1" x14ac:dyDescent="0.3"/>
    <row r="362" ht="16.5" customHeight="1" x14ac:dyDescent="0.3"/>
    <row r="363" ht="16.5" customHeight="1" x14ac:dyDescent="0.3"/>
    <row r="364" ht="16.5" customHeight="1" x14ac:dyDescent="0.3"/>
    <row r="365" ht="16.5" customHeight="1" x14ac:dyDescent="0.3"/>
    <row r="366" ht="16.5" customHeight="1" x14ac:dyDescent="0.3"/>
    <row r="367" ht="16.5" customHeight="1" x14ac:dyDescent="0.3"/>
    <row r="368" ht="16.5" customHeight="1" x14ac:dyDescent="0.3"/>
    <row r="369" ht="16.5" customHeight="1" x14ac:dyDescent="0.3"/>
    <row r="370" ht="16.5" customHeight="1" x14ac:dyDescent="0.3"/>
    <row r="371" ht="16.5" customHeight="1" x14ac:dyDescent="0.3"/>
    <row r="372" ht="16.5" customHeight="1" x14ac:dyDescent="0.3"/>
    <row r="373" ht="16.5" customHeight="1" x14ac:dyDescent="0.3"/>
    <row r="374" ht="16.5" customHeight="1" x14ac:dyDescent="0.3"/>
    <row r="375" ht="16.5" customHeight="1" x14ac:dyDescent="0.3"/>
    <row r="376" ht="16.5" customHeight="1" x14ac:dyDescent="0.3"/>
    <row r="377" ht="16.5" customHeight="1" x14ac:dyDescent="0.3"/>
    <row r="378" ht="16.5" customHeight="1" x14ac:dyDescent="0.3"/>
    <row r="379" ht="16.5" customHeight="1" x14ac:dyDescent="0.3"/>
    <row r="380" ht="16.5" customHeight="1" x14ac:dyDescent="0.3"/>
    <row r="381" ht="16.5" customHeight="1" x14ac:dyDescent="0.3"/>
    <row r="382" ht="16.5" customHeight="1" x14ac:dyDescent="0.3"/>
    <row r="383" ht="16.5" customHeight="1" x14ac:dyDescent="0.3"/>
    <row r="384" ht="16.5" customHeight="1" x14ac:dyDescent="0.3"/>
    <row r="385" ht="16.5" customHeight="1" x14ac:dyDescent="0.3"/>
    <row r="386" ht="16.5" customHeight="1" x14ac:dyDescent="0.3"/>
    <row r="387" ht="16.5" customHeight="1" x14ac:dyDescent="0.3"/>
    <row r="388" ht="16.5" customHeight="1" x14ac:dyDescent="0.3"/>
    <row r="389" ht="16.5" customHeight="1" x14ac:dyDescent="0.3"/>
    <row r="390" ht="16.5" customHeight="1" x14ac:dyDescent="0.3"/>
    <row r="391" ht="16.5" customHeight="1" x14ac:dyDescent="0.3"/>
    <row r="392" ht="16.5" customHeight="1" x14ac:dyDescent="0.3"/>
    <row r="393" ht="16.5" customHeight="1" x14ac:dyDescent="0.3"/>
    <row r="394" ht="16.5" customHeight="1" x14ac:dyDescent="0.3"/>
    <row r="395" ht="16.5" customHeight="1" x14ac:dyDescent="0.3"/>
    <row r="396" ht="16.5" customHeight="1" x14ac:dyDescent="0.3"/>
    <row r="397" ht="16.5" customHeight="1" x14ac:dyDescent="0.3"/>
    <row r="398" ht="16.5" customHeight="1" x14ac:dyDescent="0.3"/>
    <row r="399" ht="16.5" customHeight="1" x14ac:dyDescent="0.3"/>
    <row r="400" ht="16.5" customHeight="1" x14ac:dyDescent="0.3"/>
    <row r="401" ht="16.5" customHeight="1" x14ac:dyDescent="0.3"/>
    <row r="402" ht="16.5" customHeight="1" x14ac:dyDescent="0.3"/>
    <row r="403" ht="16.5" customHeight="1" x14ac:dyDescent="0.3"/>
    <row r="404" ht="16.5" customHeight="1" x14ac:dyDescent="0.3"/>
    <row r="405" ht="16.5" customHeight="1" x14ac:dyDescent="0.3"/>
    <row r="406" ht="16.5" customHeight="1" x14ac:dyDescent="0.3"/>
    <row r="407" ht="16.5" customHeight="1" x14ac:dyDescent="0.3"/>
    <row r="408" ht="16.5" customHeight="1" x14ac:dyDescent="0.3"/>
    <row r="409" ht="16.5" customHeight="1" x14ac:dyDescent="0.3"/>
    <row r="410" ht="16.5" customHeight="1" x14ac:dyDescent="0.3"/>
    <row r="411" ht="16.5" customHeight="1" x14ac:dyDescent="0.3"/>
    <row r="412" ht="16.5" customHeight="1" x14ac:dyDescent="0.3"/>
    <row r="413" ht="16.5" customHeight="1" x14ac:dyDescent="0.3"/>
    <row r="414" ht="16.5" customHeight="1" x14ac:dyDescent="0.3"/>
    <row r="415" ht="16.5" customHeight="1" x14ac:dyDescent="0.3"/>
    <row r="416" ht="16.5" customHeight="1" x14ac:dyDescent="0.3"/>
    <row r="417" ht="16.5" customHeight="1" x14ac:dyDescent="0.3"/>
    <row r="418" ht="16.5" customHeight="1" x14ac:dyDescent="0.3"/>
    <row r="419" ht="16.5" customHeight="1" x14ac:dyDescent="0.3"/>
    <row r="420" ht="16.5" customHeight="1" x14ac:dyDescent="0.3"/>
    <row r="421" ht="16.5" customHeight="1" x14ac:dyDescent="0.3"/>
    <row r="422" ht="16.5" customHeight="1" x14ac:dyDescent="0.3"/>
    <row r="423" ht="16.5" customHeight="1" x14ac:dyDescent="0.3"/>
    <row r="424" ht="16.5" customHeight="1" x14ac:dyDescent="0.3"/>
    <row r="425" ht="16.5" customHeight="1" x14ac:dyDescent="0.3"/>
    <row r="426" ht="16.5" customHeight="1" x14ac:dyDescent="0.3"/>
    <row r="427" ht="16.5" customHeight="1" x14ac:dyDescent="0.3"/>
    <row r="428" ht="16.5" customHeight="1" x14ac:dyDescent="0.3"/>
    <row r="429" ht="16.5" customHeight="1" x14ac:dyDescent="0.3"/>
    <row r="430" ht="16.5" customHeight="1" x14ac:dyDescent="0.3"/>
    <row r="431" ht="16.5" customHeight="1" x14ac:dyDescent="0.3"/>
    <row r="432" ht="16.5" customHeight="1" x14ac:dyDescent="0.3"/>
    <row r="433" ht="16.5" customHeight="1" x14ac:dyDescent="0.3"/>
    <row r="434" ht="16.5" customHeight="1" x14ac:dyDescent="0.3"/>
    <row r="435" ht="16.5" customHeight="1" x14ac:dyDescent="0.3"/>
    <row r="436" ht="16.5" customHeight="1" x14ac:dyDescent="0.3"/>
    <row r="437" ht="16.5" customHeight="1" x14ac:dyDescent="0.3"/>
    <row r="438" ht="16.5" customHeight="1" x14ac:dyDescent="0.3"/>
    <row r="439" ht="16.5" customHeight="1" x14ac:dyDescent="0.3"/>
    <row r="440" ht="16.5" customHeight="1" x14ac:dyDescent="0.3"/>
    <row r="441" ht="16.5" customHeight="1" x14ac:dyDescent="0.3"/>
    <row r="442" ht="16.5" customHeight="1" x14ac:dyDescent="0.3"/>
    <row r="443" ht="16.5" customHeight="1" x14ac:dyDescent="0.3"/>
    <row r="444" ht="16.5" customHeight="1" x14ac:dyDescent="0.3"/>
    <row r="445" ht="16.5" customHeight="1" x14ac:dyDescent="0.3"/>
    <row r="446" ht="16.5" customHeight="1" x14ac:dyDescent="0.3"/>
    <row r="447" ht="16.5" customHeight="1" x14ac:dyDescent="0.3"/>
    <row r="448" ht="16.5" customHeight="1" x14ac:dyDescent="0.3"/>
    <row r="449" ht="16.5" customHeight="1" x14ac:dyDescent="0.3"/>
    <row r="450" ht="16.5" customHeight="1" x14ac:dyDescent="0.3"/>
    <row r="451" ht="16.5" customHeight="1" x14ac:dyDescent="0.3"/>
    <row r="452" ht="16.5" customHeight="1" x14ac:dyDescent="0.3"/>
    <row r="453" ht="16.5" customHeight="1" x14ac:dyDescent="0.3"/>
    <row r="454" ht="16.5" customHeight="1" x14ac:dyDescent="0.3"/>
    <row r="455" ht="16.5" customHeight="1" x14ac:dyDescent="0.3"/>
    <row r="456" ht="16.5" customHeight="1" x14ac:dyDescent="0.3"/>
    <row r="457" ht="16.5" customHeight="1" x14ac:dyDescent="0.3"/>
    <row r="458" ht="16.5" customHeight="1" x14ac:dyDescent="0.3"/>
    <row r="459" ht="16.5" customHeight="1" x14ac:dyDescent="0.3"/>
    <row r="460" ht="16.5" customHeight="1" x14ac:dyDescent="0.3"/>
    <row r="461" ht="16.5" customHeight="1" x14ac:dyDescent="0.3"/>
    <row r="462" ht="16.5" customHeight="1" x14ac:dyDescent="0.3"/>
    <row r="463" ht="16.5" customHeight="1" x14ac:dyDescent="0.3"/>
    <row r="464" ht="16.5" customHeight="1" x14ac:dyDescent="0.3"/>
    <row r="465" ht="16.5" customHeight="1" x14ac:dyDescent="0.3"/>
    <row r="466" ht="16.5" customHeight="1" x14ac:dyDescent="0.3"/>
    <row r="467" ht="16.5" customHeight="1" x14ac:dyDescent="0.3"/>
    <row r="468" ht="16.5" customHeight="1" x14ac:dyDescent="0.3"/>
    <row r="469" ht="16.5" customHeight="1" x14ac:dyDescent="0.3"/>
    <row r="470" ht="16.5" customHeight="1" x14ac:dyDescent="0.3"/>
    <row r="471" ht="16.5" customHeight="1" x14ac:dyDescent="0.3"/>
    <row r="472" ht="16.5" customHeight="1" x14ac:dyDescent="0.3"/>
    <row r="473" ht="16.5" customHeight="1" x14ac:dyDescent="0.3"/>
    <row r="474" ht="16.5" customHeight="1" x14ac:dyDescent="0.3"/>
    <row r="475" ht="16.5" customHeight="1" x14ac:dyDescent="0.3"/>
    <row r="476" ht="16.5" customHeight="1" x14ac:dyDescent="0.3"/>
    <row r="477" ht="16.5" customHeight="1" x14ac:dyDescent="0.3"/>
    <row r="478" ht="16.5" customHeight="1" x14ac:dyDescent="0.3"/>
    <row r="479" ht="16.5" customHeight="1" x14ac:dyDescent="0.3"/>
    <row r="480" ht="16.5" customHeight="1" x14ac:dyDescent="0.3"/>
    <row r="481" ht="16.5" customHeight="1" x14ac:dyDescent="0.3"/>
    <row r="482" ht="16.5" customHeight="1" x14ac:dyDescent="0.3"/>
    <row r="483" ht="16.5" customHeight="1" x14ac:dyDescent="0.3"/>
    <row r="484" ht="16.5" customHeight="1" x14ac:dyDescent="0.3"/>
    <row r="485" ht="16.5" customHeight="1" x14ac:dyDescent="0.3"/>
    <row r="486" ht="16.5" customHeight="1" x14ac:dyDescent="0.3"/>
    <row r="487" ht="16.5" customHeight="1" x14ac:dyDescent="0.3"/>
    <row r="488" ht="16.5" customHeight="1" x14ac:dyDescent="0.3"/>
    <row r="489" ht="16.5" customHeight="1" x14ac:dyDescent="0.3"/>
    <row r="490" ht="16.5" customHeight="1" x14ac:dyDescent="0.3"/>
    <row r="491" ht="16.5" customHeight="1" x14ac:dyDescent="0.3"/>
    <row r="492" ht="16.5" customHeight="1" x14ac:dyDescent="0.3"/>
    <row r="493" ht="16.5" customHeight="1" x14ac:dyDescent="0.3"/>
    <row r="494" ht="16.5" customHeight="1" x14ac:dyDescent="0.3"/>
    <row r="495" ht="16.5" customHeight="1" x14ac:dyDescent="0.3"/>
    <row r="496" ht="16.5" customHeight="1" x14ac:dyDescent="0.3"/>
    <row r="497" ht="16.5" customHeight="1" x14ac:dyDescent="0.3"/>
    <row r="498" ht="16.5" customHeight="1" x14ac:dyDescent="0.3"/>
    <row r="499" ht="16.5" customHeight="1" x14ac:dyDescent="0.3"/>
    <row r="500" ht="16.5" customHeight="1" x14ac:dyDescent="0.3"/>
    <row r="501" ht="16.5" customHeight="1" x14ac:dyDescent="0.3"/>
    <row r="502" ht="16.5" customHeight="1" x14ac:dyDescent="0.3"/>
    <row r="503" ht="16.5" customHeight="1" x14ac:dyDescent="0.3"/>
    <row r="504" ht="16.5" customHeight="1" x14ac:dyDescent="0.3"/>
    <row r="505" ht="16.5" customHeight="1" x14ac:dyDescent="0.3"/>
    <row r="506" ht="16.5" customHeight="1" x14ac:dyDescent="0.3"/>
    <row r="507" ht="16.5" customHeight="1" x14ac:dyDescent="0.3"/>
    <row r="508" ht="16.5" customHeight="1" x14ac:dyDescent="0.3"/>
    <row r="509" ht="16.5" customHeight="1" x14ac:dyDescent="0.3"/>
    <row r="510" ht="16.5" customHeight="1" x14ac:dyDescent="0.3"/>
    <row r="511" ht="16.5" customHeight="1" x14ac:dyDescent="0.3"/>
    <row r="512" ht="16.5" customHeight="1" x14ac:dyDescent="0.3"/>
    <row r="513" ht="16.5" customHeight="1" x14ac:dyDescent="0.3"/>
    <row r="514" ht="16.5" customHeight="1" x14ac:dyDescent="0.3"/>
    <row r="515" ht="16.5" customHeight="1" x14ac:dyDescent="0.3"/>
    <row r="516" ht="16.5" customHeight="1" x14ac:dyDescent="0.3"/>
    <row r="517" ht="16.5" customHeight="1" x14ac:dyDescent="0.3"/>
    <row r="518" ht="16.5" customHeight="1" x14ac:dyDescent="0.3"/>
    <row r="519" ht="16.5" customHeight="1" x14ac:dyDescent="0.3"/>
    <row r="520" ht="16.5" customHeight="1" x14ac:dyDescent="0.3"/>
    <row r="521" ht="16.5" customHeight="1" x14ac:dyDescent="0.3"/>
    <row r="522" ht="16.5" customHeight="1" x14ac:dyDescent="0.3"/>
    <row r="523" ht="16.5" customHeight="1" x14ac:dyDescent="0.3"/>
    <row r="524" ht="16.5" customHeight="1" x14ac:dyDescent="0.3"/>
    <row r="525" ht="16.5" customHeight="1" x14ac:dyDescent="0.3"/>
    <row r="526" ht="16.5" customHeight="1" x14ac:dyDescent="0.3"/>
    <row r="527" ht="16.5" customHeight="1" x14ac:dyDescent="0.3"/>
    <row r="528" ht="16.5" customHeight="1" x14ac:dyDescent="0.3"/>
    <row r="529" ht="16.5" customHeight="1" x14ac:dyDescent="0.3"/>
    <row r="530" ht="16.5" customHeight="1" x14ac:dyDescent="0.3"/>
    <row r="531" ht="16.5" customHeight="1" x14ac:dyDescent="0.3"/>
    <row r="532" ht="16.5" customHeight="1" x14ac:dyDescent="0.3"/>
    <row r="533" ht="16.5" customHeight="1" x14ac:dyDescent="0.3"/>
    <row r="534" ht="16.5" customHeight="1" x14ac:dyDescent="0.3"/>
    <row r="535" ht="16.5" customHeight="1" x14ac:dyDescent="0.3"/>
    <row r="536" ht="16.5" customHeight="1" x14ac:dyDescent="0.3"/>
    <row r="537" ht="16.5" customHeight="1" x14ac:dyDescent="0.3"/>
    <row r="538" ht="16.5" customHeight="1" x14ac:dyDescent="0.3"/>
    <row r="539" ht="16.5" customHeight="1" x14ac:dyDescent="0.3"/>
    <row r="540" ht="16.5" customHeight="1" x14ac:dyDescent="0.3"/>
    <row r="541" ht="16.5" customHeight="1" x14ac:dyDescent="0.3"/>
    <row r="542" ht="16.5" customHeight="1" x14ac:dyDescent="0.3"/>
    <row r="543" ht="16.5" customHeight="1" x14ac:dyDescent="0.3"/>
    <row r="544" ht="16.5" customHeight="1" x14ac:dyDescent="0.3"/>
    <row r="545" ht="16.5" customHeight="1" x14ac:dyDescent="0.3"/>
    <row r="546" ht="16.5" customHeight="1" x14ac:dyDescent="0.3"/>
    <row r="547" ht="16.5" customHeight="1" x14ac:dyDescent="0.3"/>
    <row r="548" ht="16.5" customHeight="1" x14ac:dyDescent="0.3"/>
    <row r="549" ht="16.5" customHeight="1" x14ac:dyDescent="0.3"/>
    <row r="550" ht="16.5" customHeight="1" x14ac:dyDescent="0.3"/>
    <row r="551" ht="16.5" customHeight="1" x14ac:dyDescent="0.3"/>
    <row r="552" ht="16.5" customHeight="1" x14ac:dyDescent="0.3"/>
    <row r="553" ht="16.5" customHeight="1" x14ac:dyDescent="0.3"/>
    <row r="554" ht="16.5" customHeight="1" x14ac:dyDescent="0.3"/>
    <row r="555" ht="16.5" customHeight="1" x14ac:dyDescent="0.3"/>
    <row r="556" ht="16.5" customHeight="1" x14ac:dyDescent="0.3"/>
    <row r="557" ht="16.5" customHeight="1" x14ac:dyDescent="0.3"/>
    <row r="558" ht="16.5" customHeight="1" x14ac:dyDescent="0.3"/>
    <row r="559" ht="16.5" customHeight="1" x14ac:dyDescent="0.3"/>
    <row r="560" ht="16.5" customHeight="1" x14ac:dyDescent="0.3"/>
    <row r="561" ht="16.5" customHeight="1" x14ac:dyDescent="0.3"/>
    <row r="562" ht="16.5" customHeight="1" x14ac:dyDescent="0.3"/>
    <row r="563" ht="16.5" customHeight="1" x14ac:dyDescent="0.3"/>
    <row r="564" ht="16.5" customHeight="1" x14ac:dyDescent="0.3"/>
    <row r="565" ht="16.5" customHeight="1" x14ac:dyDescent="0.3"/>
    <row r="566" ht="16.5" customHeight="1" x14ac:dyDescent="0.3"/>
    <row r="567" ht="16.5" customHeight="1" x14ac:dyDescent="0.3"/>
    <row r="568" ht="16.5" customHeight="1" x14ac:dyDescent="0.3"/>
    <row r="569" ht="16.5" customHeight="1" x14ac:dyDescent="0.3"/>
    <row r="570" ht="16.5" customHeight="1" x14ac:dyDescent="0.3"/>
    <row r="571" ht="16.5" customHeight="1" x14ac:dyDescent="0.3"/>
    <row r="572" ht="16.5" customHeight="1" x14ac:dyDescent="0.3"/>
    <row r="573" ht="16.5" customHeight="1" x14ac:dyDescent="0.3"/>
    <row r="574" ht="16.5" customHeight="1" x14ac:dyDescent="0.3"/>
    <row r="575" ht="16.5" customHeight="1" x14ac:dyDescent="0.3"/>
    <row r="576" ht="16.5" customHeight="1" x14ac:dyDescent="0.3"/>
    <row r="577" ht="16.5" customHeight="1" x14ac:dyDescent="0.3"/>
    <row r="578" ht="16.5" customHeight="1" x14ac:dyDescent="0.3"/>
    <row r="579" ht="16.5" customHeight="1" x14ac:dyDescent="0.3"/>
    <row r="580" ht="16.5" customHeight="1" x14ac:dyDescent="0.3"/>
    <row r="581" ht="16.5" customHeight="1" x14ac:dyDescent="0.3"/>
    <row r="582" ht="16.5" customHeight="1" x14ac:dyDescent="0.3"/>
    <row r="583" ht="16.5" customHeight="1" x14ac:dyDescent="0.3"/>
    <row r="584" ht="16.5" customHeight="1" x14ac:dyDescent="0.3"/>
    <row r="585" ht="16.5" customHeight="1" x14ac:dyDescent="0.3"/>
    <row r="586" ht="16.5" customHeight="1" x14ac:dyDescent="0.3"/>
    <row r="587" ht="16.5" customHeight="1" x14ac:dyDescent="0.3"/>
    <row r="588" ht="16.5" customHeight="1" x14ac:dyDescent="0.3"/>
    <row r="589" ht="16.5" customHeight="1" x14ac:dyDescent="0.3"/>
    <row r="590" ht="16.5" customHeight="1" x14ac:dyDescent="0.3"/>
    <row r="591" ht="16.5" customHeight="1" x14ac:dyDescent="0.3"/>
    <row r="592" ht="16.5" customHeight="1" x14ac:dyDescent="0.3"/>
    <row r="593" ht="16.5" customHeight="1" x14ac:dyDescent="0.3"/>
    <row r="594" ht="16.5" customHeight="1" x14ac:dyDescent="0.3"/>
    <row r="595" ht="16.5" customHeight="1" x14ac:dyDescent="0.3"/>
    <row r="596" ht="16.5" customHeight="1" x14ac:dyDescent="0.3"/>
    <row r="597" ht="16.5" customHeight="1" x14ac:dyDescent="0.3"/>
    <row r="598" ht="16.5" customHeight="1" x14ac:dyDescent="0.3"/>
    <row r="599" ht="16.5" customHeight="1" x14ac:dyDescent="0.3"/>
    <row r="600" ht="16.5" customHeight="1" x14ac:dyDescent="0.3"/>
    <row r="601" ht="16.5" customHeight="1" x14ac:dyDescent="0.3"/>
    <row r="602" ht="16.5" customHeight="1" x14ac:dyDescent="0.3"/>
    <row r="603" ht="16.5" customHeight="1" x14ac:dyDescent="0.3"/>
    <row r="604" ht="16.5" customHeight="1" x14ac:dyDescent="0.3"/>
    <row r="605" ht="16.5" customHeight="1" x14ac:dyDescent="0.3"/>
    <row r="606" ht="16.5" customHeight="1" x14ac:dyDescent="0.3"/>
    <row r="607" ht="16.5" customHeight="1" x14ac:dyDescent="0.3"/>
    <row r="608" ht="16.5" customHeight="1" x14ac:dyDescent="0.3"/>
    <row r="609" ht="16.5" customHeight="1" x14ac:dyDescent="0.3"/>
    <row r="610" ht="16.5" customHeight="1" x14ac:dyDescent="0.3"/>
    <row r="611" ht="16.5" customHeight="1" x14ac:dyDescent="0.3"/>
    <row r="612" ht="16.5" customHeight="1" x14ac:dyDescent="0.3"/>
    <row r="613" ht="16.5" customHeight="1" x14ac:dyDescent="0.3"/>
    <row r="614" ht="16.5" customHeight="1" x14ac:dyDescent="0.3"/>
    <row r="615" ht="16.5" customHeight="1" x14ac:dyDescent="0.3"/>
    <row r="616" ht="16.5" customHeight="1" x14ac:dyDescent="0.3"/>
    <row r="617" ht="16.5" customHeight="1" x14ac:dyDescent="0.3"/>
    <row r="618" ht="16.5" customHeight="1" x14ac:dyDescent="0.3"/>
    <row r="619" ht="16.5" customHeight="1" x14ac:dyDescent="0.3"/>
    <row r="620" ht="16.5" customHeight="1" x14ac:dyDescent="0.3"/>
    <row r="621" ht="16.5" customHeight="1" x14ac:dyDescent="0.3"/>
    <row r="622" ht="16.5" customHeight="1" x14ac:dyDescent="0.3"/>
    <row r="623" ht="16.5" customHeight="1" x14ac:dyDescent="0.3"/>
    <row r="624" ht="16.5" customHeight="1" x14ac:dyDescent="0.3"/>
    <row r="625" ht="16.5" customHeight="1" x14ac:dyDescent="0.3"/>
    <row r="626" ht="16.5" customHeight="1" x14ac:dyDescent="0.3"/>
    <row r="627" ht="16.5" customHeight="1" x14ac:dyDescent="0.3"/>
    <row r="628" ht="16.5" customHeight="1" x14ac:dyDescent="0.3"/>
    <row r="629" ht="16.5" customHeight="1" x14ac:dyDescent="0.3"/>
    <row r="630" ht="16.5" customHeight="1" x14ac:dyDescent="0.3"/>
    <row r="631" ht="16.5" customHeight="1" x14ac:dyDescent="0.3"/>
    <row r="632" ht="16.5" customHeight="1" x14ac:dyDescent="0.3"/>
    <row r="633" ht="16.5" customHeight="1" x14ac:dyDescent="0.3"/>
    <row r="634" ht="16.5" customHeight="1" x14ac:dyDescent="0.3"/>
    <row r="635" ht="16.5" customHeight="1" x14ac:dyDescent="0.3"/>
    <row r="636" ht="16.5" customHeight="1" x14ac:dyDescent="0.3"/>
    <row r="637" ht="16.5" customHeight="1" x14ac:dyDescent="0.3"/>
    <row r="638" ht="16.5" customHeight="1" x14ac:dyDescent="0.3"/>
    <row r="639" ht="16.5" customHeight="1" x14ac:dyDescent="0.3"/>
    <row r="640" ht="16.5" customHeight="1" x14ac:dyDescent="0.3"/>
    <row r="641" ht="16.5" customHeight="1" x14ac:dyDescent="0.3"/>
    <row r="642" ht="16.5" customHeight="1" x14ac:dyDescent="0.3"/>
    <row r="643" ht="16.5" customHeight="1" x14ac:dyDescent="0.3"/>
    <row r="644" ht="16.5" customHeight="1" x14ac:dyDescent="0.3"/>
    <row r="645" ht="16.5" customHeight="1" x14ac:dyDescent="0.3"/>
    <row r="646" ht="16.5" customHeight="1" x14ac:dyDescent="0.3"/>
    <row r="647" ht="16.5" customHeight="1" x14ac:dyDescent="0.3"/>
    <row r="648" ht="16.5" customHeight="1" x14ac:dyDescent="0.3"/>
    <row r="649" ht="16.5" customHeight="1" x14ac:dyDescent="0.3"/>
    <row r="650" ht="16.5" customHeight="1" x14ac:dyDescent="0.3"/>
    <row r="651" ht="16.5" customHeight="1" x14ac:dyDescent="0.3"/>
    <row r="652" ht="16.5" customHeight="1" x14ac:dyDescent="0.3"/>
    <row r="653" ht="16.5" customHeight="1" x14ac:dyDescent="0.3"/>
    <row r="654" ht="16.5" customHeight="1" x14ac:dyDescent="0.3"/>
    <row r="655" ht="16.5" customHeight="1" x14ac:dyDescent="0.3"/>
    <row r="656" ht="16.5" customHeight="1" x14ac:dyDescent="0.3"/>
    <row r="657" ht="16.5" customHeight="1" x14ac:dyDescent="0.3"/>
    <row r="658" ht="16.5" customHeight="1" x14ac:dyDescent="0.3"/>
    <row r="659" ht="16.5" customHeight="1" x14ac:dyDescent="0.3"/>
    <row r="660" ht="16.5" customHeight="1" x14ac:dyDescent="0.3"/>
    <row r="661" ht="16.5" customHeight="1" x14ac:dyDescent="0.3"/>
    <row r="662" ht="16.5" customHeight="1" x14ac:dyDescent="0.3"/>
    <row r="663" ht="16.5" customHeight="1" x14ac:dyDescent="0.3"/>
    <row r="664" ht="16.5" customHeight="1" x14ac:dyDescent="0.3"/>
    <row r="665" ht="16.5" customHeight="1" x14ac:dyDescent="0.3"/>
    <row r="666" ht="16.5" customHeight="1" x14ac:dyDescent="0.3"/>
    <row r="667" ht="16.5" customHeight="1" x14ac:dyDescent="0.3"/>
    <row r="668" ht="16.5" customHeight="1" x14ac:dyDescent="0.3"/>
    <row r="669" ht="16.5" customHeight="1" x14ac:dyDescent="0.3"/>
    <row r="670" ht="16.5" customHeight="1" x14ac:dyDescent="0.3"/>
    <row r="671" ht="16.5" customHeight="1" x14ac:dyDescent="0.3"/>
    <row r="672" ht="16.5" customHeight="1" x14ac:dyDescent="0.3"/>
    <row r="673" ht="16.5" customHeight="1" x14ac:dyDescent="0.3"/>
    <row r="674" ht="16.5" customHeight="1" x14ac:dyDescent="0.3"/>
    <row r="675" ht="16.5" customHeight="1" x14ac:dyDescent="0.3"/>
    <row r="676" ht="16.5" customHeight="1" x14ac:dyDescent="0.3"/>
    <row r="677" ht="16.5" customHeight="1" x14ac:dyDescent="0.3"/>
    <row r="678" ht="16.5" customHeight="1" x14ac:dyDescent="0.3"/>
    <row r="679" ht="16.5" customHeight="1" x14ac:dyDescent="0.3"/>
    <row r="680" ht="16.5" customHeight="1" x14ac:dyDescent="0.3"/>
    <row r="681" ht="16.5" customHeight="1" x14ac:dyDescent="0.3"/>
    <row r="682" ht="16.5" customHeight="1" x14ac:dyDescent="0.3"/>
    <row r="683" ht="16.5" customHeight="1" x14ac:dyDescent="0.3"/>
    <row r="684" ht="16.5" customHeight="1" x14ac:dyDescent="0.3"/>
    <row r="685" ht="16.5" customHeight="1" x14ac:dyDescent="0.3"/>
    <row r="686" ht="16.5" customHeight="1" x14ac:dyDescent="0.3"/>
    <row r="687" ht="16.5" customHeight="1" x14ac:dyDescent="0.3"/>
    <row r="688" ht="16.5" customHeight="1" x14ac:dyDescent="0.3"/>
    <row r="689" ht="16.5" customHeight="1" x14ac:dyDescent="0.3"/>
    <row r="690" ht="16.5" customHeight="1" x14ac:dyDescent="0.3"/>
    <row r="691" ht="16.5" customHeight="1" x14ac:dyDescent="0.3"/>
    <row r="692" ht="16.5" customHeight="1" x14ac:dyDescent="0.3"/>
    <row r="693" ht="16.5" customHeight="1" x14ac:dyDescent="0.3"/>
    <row r="694" ht="16.5" customHeight="1" x14ac:dyDescent="0.3"/>
    <row r="695" ht="16.5" customHeight="1" x14ac:dyDescent="0.3"/>
    <row r="696" ht="16.5" customHeight="1" x14ac:dyDescent="0.3"/>
    <row r="697" ht="16.5" customHeight="1" x14ac:dyDescent="0.3"/>
    <row r="698" ht="16.5" customHeight="1" x14ac:dyDescent="0.3"/>
    <row r="699" ht="16.5" customHeight="1" x14ac:dyDescent="0.3"/>
    <row r="700" ht="16.5" customHeight="1" x14ac:dyDescent="0.3"/>
    <row r="701" ht="16.5" customHeight="1" x14ac:dyDescent="0.3"/>
    <row r="702" ht="16.5" customHeight="1" x14ac:dyDescent="0.3"/>
    <row r="703" ht="16.5" customHeight="1" x14ac:dyDescent="0.3"/>
    <row r="704" ht="16.5" customHeight="1" x14ac:dyDescent="0.3"/>
    <row r="705" ht="16.5" customHeight="1" x14ac:dyDescent="0.3"/>
    <row r="706" ht="16.5" customHeight="1" x14ac:dyDescent="0.3"/>
    <row r="707" ht="16.5" customHeight="1" x14ac:dyDescent="0.3"/>
    <row r="708" ht="16.5" customHeight="1" x14ac:dyDescent="0.3"/>
    <row r="709" ht="16.5" customHeight="1" x14ac:dyDescent="0.3"/>
    <row r="710" ht="16.5" customHeight="1" x14ac:dyDescent="0.3"/>
    <row r="711" ht="16.5" customHeight="1" x14ac:dyDescent="0.3"/>
    <row r="712" ht="16.5" customHeight="1" x14ac:dyDescent="0.3"/>
    <row r="713" ht="16.5" customHeight="1" x14ac:dyDescent="0.3"/>
    <row r="714" ht="16.5" customHeight="1" x14ac:dyDescent="0.3"/>
    <row r="715" ht="16.5" customHeight="1" x14ac:dyDescent="0.3"/>
    <row r="716" ht="16.5" customHeight="1" x14ac:dyDescent="0.3"/>
    <row r="717" ht="16.5" customHeight="1" x14ac:dyDescent="0.3"/>
    <row r="718" ht="16.5" customHeight="1" x14ac:dyDescent="0.3"/>
    <row r="719" ht="16.5" customHeight="1" x14ac:dyDescent="0.3"/>
    <row r="720" ht="16.5" customHeight="1" x14ac:dyDescent="0.3"/>
    <row r="721" ht="16.5" customHeight="1" x14ac:dyDescent="0.3"/>
    <row r="722" ht="16.5" customHeight="1" x14ac:dyDescent="0.3"/>
    <row r="723" ht="16.5" customHeight="1" x14ac:dyDescent="0.3"/>
    <row r="724" ht="16.5" customHeight="1" x14ac:dyDescent="0.3"/>
    <row r="725" ht="16.5" customHeight="1" x14ac:dyDescent="0.3"/>
    <row r="726" ht="16.5" customHeight="1" x14ac:dyDescent="0.3"/>
    <row r="727" ht="16.5" customHeight="1" x14ac:dyDescent="0.3"/>
    <row r="728" ht="16.5" customHeight="1" x14ac:dyDescent="0.3"/>
    <row r="729" ht="16.5" customHeight="1" x14ac:dyDescent="0.3"/>
    <row r="730" ht="16.5" customHeight="1" x14ac:dyDescent="0.3"/>
    <row r="731" ht="16.5" customHeight="1" x14ac:dyDescent="0.3"/>
    <row r="732" ht="16.5" customHeight="1" x14ac:dyDescent="0.3"/>
    <row r="733" ht="16.5" customHeight="1" x14ac:dyDescent="0.3"/>
    <row r="734" ht="16.5" customHeight="1" x14ac:dyDescent="0.3"/>
    <row r="735" ht="16.5" customHeight="1" x14ac:dyDescent="0.3"/>
    <row r="736" ht="16.5" customHeight="1" x14ac:dyDescent="0.3"/>
    <row r="737" ht="16.5" customHeight="1" x14ac:dyDescent="0.3"/>
    <row r="738" ht="16.5" customHeight="1" x14ac:dyDescent="0.3"/>
    <row r="739" ht="16.5" customHeight="1" x14ac:dyDescent="0.3"/>
    <row r="740" ht="16.5" customHeight="1" x14ac:dyDescent="0.3"/>
    <row r="741" ht="16.5" customHeight="1" x14ac:dyDescent="0.3"/>
    <row r="742" ht="16.5" customHeight="1" x14ac:dyDescent="0.3"/>
    <row r="743" ht="16.5" customHeight="1" x14ac:dyDescent="0.3"/>
    <row r="744" ht="16.5" customHeight="1" x14ac:dyDescent="0.3"/>
    <row r="745" ht="16.5" customHeight="1" x14ac:dyDescent="0.3"/>
    <row r="746" ht="16.5" customHeight="1" x14ac:dyDescent="0.3"/>
    <row r="747" ht="16.5" customHeight="1" x14ac:dyDescent="0.3"/>
    <row r="748" ht="16.5" customHeight="1" x14ac:dyDescent="0.3"/>
    <row r="749" ht="16.5" customHeight="1" x14ac:dyDescent="0.3"/>
    <row r="750" ht="16.5" customHeight="1" x14ac:dyDescent="0.3"/>
    <row r="751" ht="16.5" customHeight="1" x14ac:dyDescent="0.3"/>
    <row r="752" ht="16.5" customHeight="1" x14ac:dyDescent="0.3"/>
    <row r="753" ht="16.5" customHeight="1" x14ac:dyDescent="0.3"/>
    <row r="754" ht="16.5" customHeight="1" x14ac:dyDescent="0.3"/>
    <row r="755" ht="16.5" customHeight="1" x14ac:dyDescent="0.3"/>
    <row r="756" ht="16.5" customHeight="1" x14ac:dyDescent="0.3"/>
    <row r="757" ht="16.5" customHeight="1" x14ac:dyDescent="0.3"/>
    <row r="758" ht="16.5" customHeight="1" x14ac:dyDescent="0.3"/>
    <row r="759" ht="16.5" customHeight="1" x14ac:dyDescent="0.3"/>
    <row r="760" ht="16.5" customHeight="1" x14ac:dyDescent="0.3"/>
    <row r="761" ht="16.5" customHeight="1" x14ac:dyDescent="0.3"/>
    <row r="762" ht="16.5" customHeight="1" x14ac:dyDescent="0.3"/>
    <row r="763" ht="16.5" customHeight="1" x14ac:dyDescent="0.3"/>
    <row r="764" ht="16.5" customHeight="1" x14ac:dyDescent="0.3"/>
    <row r="765" ht="16.5" customHeight="1" x14ac:dyDescent="0.3"/>
    <row r="766" ht="16.5" customHeight="1" x14ac:dyDescent="0.3"/>
    <row r="767" ht="16.5" customHeight="1" x14ac:dyDescent="0.3"/>
    <row r="768" ht="16.5" customHeight="1" x14ac:dyDescent="0.3"/>
    <row r="769" ht="16.5" customHeight="1" x14ac:dyDescent="0.3"/>
    <row r="770" ht="16.5" customHeight="1" x14ac:dyDescent="0.3"/>
    <row r="771" ht="16.5" customHeight="1" x14ac:dyDescent="0.3"/>
    <row r="772" ht="16.5" customHeight="1" x14ac:dyDescent="0.3"/>
    <row r="773" ht="16.5" customHeight="1" x14ac:dyDescent="0.3"/>
    <row r="774" ht="16.5" customHeight="1" x14ac:dyDescent="0.3"/>
    <row r="775" ht="16.5" customHeight="1" x14ac:dyDescent="0.3"/>
    <row r="776" ht="16.5" customHeight="1" x14ac:dyDescent="0.3"/>
    <row r="777" ht="16.5" customHeight="1" x14ac:dyDescent="0.3"/>
    <row r="778" ht="16.5" customHeight="1" x14ac:dyDescent="0.3"/>
    <row r="779" ht="16.5" customHeight="1" x14ac:dyDescent="0.3"/>
    <row r="780" ht="16.5" customHeight="1" x14ac:dyDescent="0.3"/>
    <row r="781" ht="16.5" customHeight="1" x14ac:dyDescent="0.3"/>
    <row r="782" ht="16.5" customHeight="1" x14ac:dyDescent="0.3"/>
    <row r="783" ht="16.5" customHeight="1" x14ac:dyDescent="0.3"/>
    <row r="784" ht="16.5" customHeight="1" x14ac:dyDescent="0.3"/>
    <row r="785" ht="16.5" customHeight="1" x14ac:dyDescent="0.3"/>
    <row r="786" ht="16.5" customHeight="1" x14ac:dyDescent="0.3"/>
    <row r="787" ht="16.5" customHeight="1" x14ac:dyDescent="0.3"/>
    <row r="788" ht="16.5" customHeight="1" x14ac:dyDescent="0.3"/>
    <row r="789" ht="16.5" customHeight="1" x14ac:dyDescent="0.3"/>
    <row r="790" ht="16.5" customHeight="1" x14ac:dyDescent="0.3"/>
    <row r="791" ht="16.5" customHeight="1" x14ac:dyDescent="0.3"/>
    <row r="792" ht="16.5" customHeight="1" x14ac:dyDescent="0.3"/>
    <row r="793" ht="16.5" customHeight="1" x14ac:dyDescent="0.3"/>
    <row r="794" ht="16.5" customHeight="1" x14ac:dyDescent="0.3"/>
    <row r="795" ht="16.5" customHeight="1" x14ac:dyDescent="0.3"/>
    <row r="796" ht="16.5" customHeight="1" x14ac:dyDescent="0.3"/>
    <row r="797" ht="16.5" customHeight="1" x14ac:dyDescent="0.3"/>
    <row r="798" ht="16.5" customHeight="1" x14ac:dyDescent="0.3"/>
    <row r="799" ht="16.5" customHeight="1" x14ac:dyDescent="0.3"/>
    <row r="800" ht="16.5" customHeight="1" x14ac:dyDescent="0.3"/>
    <row r="801" ht="16.5" customHeight="1" x14ac:dyDescent="0.3"/>
    <row r="802" ht="16.5" customHeight="1" x14ac:dyDescent="0.3"/>
    <row r="803" ht="16.5" customHeight="1" x14ac:dyDescent="0.3"/>
    <row r="804" ht="16.5" customHeight="1" x14ac:dyDescent="0.3"/>
    <row r="805" ht="16.5" customHeight="1" x14ac:dyDescent="0.3"/>
    <row r="806" ht="16.5" customHeight="1" x14ac:dyDescent="0.3"/>
    <row r="807" ht="16.5" customHeight="1" x14ac:dyDescent="0.3"/>
    <row r="808" ht="16.5" customHeight="1" x14ac:dyDescent="0.3"/>
    <row r="809" ht="16.5" customHeight="1" x14ac:dyDescent="0.3"/>
    <row r="810" ht="16.5" customHeight="1" x14ac:dyDescent="0.3"/>
    <row r="811" ht="16.5" customHeight="1" x14ac:dyDescent="0.3"/>
    <row r="812" ht="16.5" customHeight="1" x14ac:dyDescent="0.3"/>
    <row r="813" ht="16.5" customHeight="1" x14ac:dyDescent="0.3"/>
    <row r="814" ht="16.5" customHeight="1" x14ac:dyDescent="0.3"/>
    <row r="815" ht="16.5" customHeight="1" x14ac:dyDescent="0.3"/>
    <row r="816" ht="16.5" customHeight="1" x14ac:dyDescent="0.3"/>
    <row r="817" ht="16.5" customHeight="1" x14ac:dyDescent="0.3"/>
    <row r="818" ht="16.5" customHeight="1" x14ac:dyDescent="0.3"/>
    <row r="819" ht="16.5" customHeight="1" x14ac:dyDescent="0.3"/>
    <row r="820" ht="16.5" customHeight="1" x14ac:dyDescent="0.3"/>
    <row r="821" ht="16.5" customHeight="1" x14ac:dyDescent="0.3"/>
    <row r="822" ht="16.5" customHeight="1" x14ac:dyDescent="0.3"/>
    <row r="823" ht="16.5" customHeight="1" x14ac:dyDescent="0.3"/>
    <row r="824" ht="16.5" customHeight="1" x14ac:dyDescent="0.3"/>
    <row r="825" ht="16.5" customHeight="1" x14ac:dyDescent="0.3"/>
    <row r="826" ht="16.5" customHeight="1" x14ac:dyDescent="0.3"/>
    <row r="827" ht="16.5" customHeight="1" x14ac:dyDescent="0.3"/>
    <row r="828" ht="16.5" customHeight="1" x14ac:dyDescent="0.3"/>
    <row r="829" ht="16.5" customHeight="1" x14ac:dyDescent="0.3"/>
    <row r="830" ht="16.5" customHeight="1" x14ac:dyDescent="0.3"/>
    <row r="831" ht="16.5" customHeight="1" x14ac:dyDescent="0.3"/>
    <row r="832" ht="16.5" customHeight="1" x14ac:dyDescent="0.3"/>
    <row r="833" ht="16.5" customHeight="1" x14ac:dyDescent="0.3"/>
    <row r="834" ht="16.5" customHeight="1" x14ac:dyDescent="0.3"/>
    <row r="835" ht="16.5" customHeight="1" x14ac:dyDescent="0.3"/>
    <row r="836" ht="16.5" customHeight="1" x14ac:dyDescent="0.3"/>
    <row r="837" ht="16.5" customHeight="1" x14ac:dyDescent="0.3"/>
    <row r="838" ht="16.5" customHeight="1" x14ac:dyDescent="0.3"/>
    <row r="839" ht="16.5" customHeight="1" x14ac:dyDescent="0.3"/>
    <row r="840" ht="16.5" customHeight="1" x14ac:dyDescent="0.3"/>
    <row r="841" ht="16.5" customHeight="1" x14ac:dyDescent="0.3"/>
    <row r="842" ht="16.5" customHeight="1" x14ac:dyDescent="0.3"/>
    <row r="843" ht="16.5" customHeight="1" x14ac:dyDescent="0.3"/>
    <row r="844" ht="16.5" customHeight="1" x14ac:dyDescent="0.3"/>
    <row r="845" ht="16.5" customHeight="1" x14ac:dyDescent="0.3"/>
    <row r="846" ht="16.5" customHeight="1" x14ac:dyDescent="0.3"/>
    <row r="847" ht="16.5" customHeight="1" x14ac:dyDescent="0.3"/>
    <row r="848" ht="16.5" customHeight="1" x14ac:dyDescent="0.3"/>
    <row r="849" ht="16.5" customHeight="1" x14ac:dyDescent="0.3"/>
    <row r="850" ht="16.5" customHeight="1" x14ac:dyDescent="0.3"/>
    <row r="851" ht="16.5" customHeight="1" x14ac:dyDescent="0.3"/>
    <row r="852" ht="16.5" customHeight="1" x14ac:dyDescent="0.3"/>
    <row r="853" ht="16.5" customHeight="1" x14ac:dyDescent="0.3"/>
    <row r="854" ht="16.5" customHeight="1" x14ac:dyDescent="0.3"/>
    <row r="855" ht="16.5" customHeight="1" x14ac:dyDescent="0.3"/>
    <row r="856" ht="16.5" customHeight="1" x14ac:dyDescent="0.3"/>
    <row r="857" ht="16.5" customHeight="1" x14ac:dyDescent="0.3"/>
    <row r="858" ht="16.5" customHeight="1" x14ac:dyDescent="0.3"/>
    <row r="859" ht="16.5" customHeight="1" x14ac:dyDescent="0.3"/>
    <row r="860" ht="16.5" customHeight="1" x14ac:dyDescent="0.3"/>
    <row r="861" ht="16.5" customHeight="1" x14ac:dyDescent="0.3"/>
    <row r="862" ht="16.5" customHeight="1" x14ac:dyDescent="0.3"/>
    <row r="863" ht="16.5" customHeight="1" x14ac:dyDescent="0.3"/>
    <row r="864" ht="16.5" customHeight="1" x14ac:dyDescent="0.3"/>
    <row r="865" ht="16.5" customHeight="1" x14ac:dyDescent="0.3"/>
    <row r="866" ht="16.5" customHeight="1" x14ac:dyDescent="0.3"/>
    <row r="867" ht="16.5" customHeight="1" x14ac:dyDescent="0.3"/>
    <row r="868" ht="16.5" customHeight="1" x14ac:dyDescent="0.3"/>
    <row r="869" ht="16.5" customHeight="1" x14ac:dyDescent="0.3"/>
    <row r="870" ht="16.5" customHeight="1" x14ac:dyDescent="0.3"/>
    <row r="871" ht="16.5" customHeight="1" x14ac:dyDescent="0.3"/>
    <row r="872" ht="16.5" customHeight="1" x14ac:dyDescent="0.3"/>
    <row r="873" ht="16.5" customHeight="1" x14ac:dyDescent="0.3"/>
    <row r="874" ht="16.5" customHeight="1" x14ac:dyDescent="0.3"/>
    <row r="875" ht="16.5" customHeight="1" x14ac:dyDescent="0.3"/>
    <row r="876" ht="16.5" customHeight="1" x14ac:dyDescent="0.3"/>
    <row r="877" ht="16.5" customHeight="1" x14ac:dyDescent="0.3"/>
    <row r="878" ht="16.5" customHeight="1" x14ac:dyDescent="0.3"/>
    <row r="879" ht="16.5" customHeight="1" x14ac:dyDescent="0.3"/>
    <row r="880" ht="16.5" customHeight="1" x14ac:dyDescent="0.3"/>
    <row r="881" ht="16.5" customHeight="1" x14ac:dyDescent="0.3"/>
    <row r="882" ht="16.5" customHeight="1" x14ac:dyDescent="0.3"/>
    <row r="883" ht="16.5" customHeight="1" x14ac:dyDescent="0.3"/>
    <row r="884" ht="16.5" customHeight="1" x14ac:dyDescent="0.3"/>
    <row r="885" ht="16.5" customHeight="1" x14ac:dyDescent="0.3"/>
    <row r="886" ht="16.5" customHeight="1" x14ac:dyDescent="0.3"/>
    <row r="887" ht="16.5" customHeight="1" x14ac:dyDescent="0.3"/>
    <row r="888" ht="16.5" customHeight="1" x14ac:dyDescent="0.3"/>
    <row r="889" ht="16.5" customHeight="1" x14ac:dyDescent="0.3"/>
    <row r="890" ht="16.5" customHeight="1" x14ac:dyDescent="0.3"/>
    <row r="891" ht="16.5" customHeight="1" x14ac:dyDescent="0.3"/>
    <row r="892" ht="16.5" customHeight="1" x14ac:dyDescent="0.3"/>
    <row r="893" ht="16.5" customHeight="1" x14ac:dyDescent="0.3"/>
    <row r="894" ht="16.5" customHeight="1" x14ac:dyDescent="0.3"/>
    <row r="895" ht="16.5" customHeight="1" x14ac:dyDescent="0.3"/>
    <row r="896" ht="16.5" customHeight="1" x14ac:dyDescent="0.3"/>
    <row r="897" ht="16.5" customHeight="1" x14ac:dyDescent="0.3"/>
    <row r="898" ht="16.5" customHeight="1" x14ac:dyDescent="0.3"/>
    <row r="899" ht="16.5" customHeight="1" x14ac:dyDescent="0.3"/>
    <row r="900" ht="16.5" customHeight="1" x14ac:dyDescent="0.3"/>
    <row r="901" ht="16.5" customHeight="1" x14ac:dyDescent="0.3"/>
    <row r="902" ht="16.5" customHeight="1" x14ac:dyDescent="0.3"/>
    <row r="903" ht="16.5" customHeight="1" x14ac:dyDescent="0.3"/>
    <row r="904" ht="16.5" customHeight="1" x14ac:dyDescent="0.3"/>
    <row r="905" ht="16.5" customHeight="1" x14ac:dyDescent="0.3"/>
    <row r="906" ht="16.5" customHeight="1" x14ac:dyDescent="0.3"/>
    <row r="907" ht="16.5" customHeight="1" x14ac:dyDescent="0.3"/>
    <row r="908" ht="16.5" customHeight="1" x14ac:dyDescent="0.3"/>
    <row r="909" ht="16.5" customHeight="1" x14ac:dyDescent="0.3"/>
    <row r="910" ht="16.5" customHeight="1" x14ac:dyDescent="0.3"/>
    <row r="911" ht="16.5" customHeight="1" x14ac:dyDescent="0.3"/>
    <row r="912" ht="16.5" customHeight="1" x14ac:dyDescent="0.3"/>
    <row r="913" ht="16.5" customHeight="1" x14ac:dyDescent="0.3"/>
    <row r="914" ht="16.5" customHeight="1" x14ac:dyDescent="0.3"/>
    <row r="915" ht="16.5" customHeight="1" x14ac:dyDescent="0.3"/>
    <row r="916" ht="16.5" customHeight="1" x14ac:dyDescent="0.3"/>
    <row r="917" ht="16.5" customHeight="1" x14ac:dyDescent="0.3"/>
    <row r="918" ht="16.5" customHeight="1" x14ac:dyDescent="0.3"/>
    <row r="919" ht="16.5" customHeight="1" x14ac:dyDescent="0.3"/>
    <row r="920" ht="16.5" customHeight="1" x14ac:dyDescent="0.3"/>
    <row r="921" ht="16.5" customHeight="1" x14ac:dyDescent="0.3"/>
    <row r="922" ht="16.5" customHeight="1" x14ac:dyDescent="0.3"/>
    <row r="923" ht="16.5" customHeight="1" x14ac:dyDescent="0.3"/>
    <row r="924" ht="16.5" customHeight="1" x14ac:dyDescent="0.3"/>
    <row r="925" ht="16.5" customHeight="1" x14ac:dyDescent="0.3"/>
    <row r="926" ht="16.5" customHeight="1" x14ac:dyDescent="0.3"/>
    <row r="927" ht="16.5" customHeight="1" x14ac:dyDescent="0.3"/>
    <row r="928" ht="16.5" customHeight="1" x14ac:dyDescent="0.3"/>
    <row r="929" ht="16.5" customHeight="1" x14ac:dyDescent="0.3"/>
    <row r="930" ht="16.5" customHeight="1" x14ac:dyDescent="0.3"/>
    <row r="931" ht="16.5" customHeight="1" x14ac:dyDescent="0.3"/>
    <row r="932" ht="16.5" customHeight="1" x14ac:dyDescent="0.3"/>
    <row r="933" ht="16.5" customHeight="1" x14ac:dyDescent="0.3"/>
    <row r="934" ht="16.5" customHeight="1" x14ac:dyDescent="0.3"/>
    <row r="935" ht="16.5" customHeight="1" x14ac:dyDescent="0.3"/>
    <row r="936" ht="16.5" customHeight="1" x14ac:dyDescent="0.3"/>
    <row r="937" ht="16.5" customHeight="1" x14ac:dyDescent="0.3"/>
    <row r="938" ht="16.5" customHeight="1" x14ac:dyDescent="0.3"/>
    <row r="939" ht="16.5" customHeight="1" x14ac:dyDescent="0.3"/>
    <row r="940" ht="16.5" customHeight="1" x14ac:dyDescent="0.3"/>
    <row r="941" ht="16.5" customHeight="1" x14ac:dyDescent="0.3"/>
    <row r="942" ht="16.5" customHeight="1" x14ac:dyDescent="0.3"/>
    <row r="943" ht="16.5" customHeight="1" x14ac:dyDescent="0.3"/>
    <row r="944" ht="16.5" customHeight="1" x14ac:dyDescent="0.3"/>
    <row r="945" ht="16.5" customHeight="1" x14ac:dyDescent="0.3"/>
    <row r="946" ht="16.5" customHeight="1" x14ac:dyDescent="0.3"/>
    <row r="947" ht="16.5" customHeight="1" x14ac:dyDescent="0.3"/>
    <row r="948" ht="16.5" customHeight="1" x14ac:dyDescent="0.3"/>
    <row r="949" ht="16.5" customHeight="1" x14ac:dyDescent="0.3"/>
    <row r="950" ht="16.5" customHeight="1" x14ac:dyDescent="0.3"/>
    <row r="951" ht="16.5" customHeight="1" x14ac:dyDescent="0.3"/>
    <row r="952" ht="16.5" customHeight="1" x14ac:dyDescent="0.3"/>
    <row r="953" ht="16.5" customHeight="1" x14ac:dyDescent="0.3"/>
    <row r="954" ht="16.5" customHeight="1" x14ac:dyDescent="0.3"/>
    <row r="955" ht="16.5" customHeight="1" x14ac:dyDescent="0.3"/>
    <row r="956" ht="16.5" customHeight="1" x14ac:dyDescent="0.3"/>
    <row r="957" ht="16.5" customHeight="1" x14ac:dyDescent="0.3"/>
    <row r="958" ht="16.5" customHeight="1" x14ac:dyDescent="0.3"/>
    <row r="959" ht="16.5" customHeight="1" x14ac:dyDescent="0.3"/>
    <row r="960" ht="16.5" customHeight="1" x14ac:dyDescent="0.3"/>
    <row r="961" ht="16.5" customHeight="1" x14ac:dyDescent="0.3"/>
    <row r="962" ht="16.5" customHeight="1" x14ac:dyDescent="0.3"/>
    <row r="963" ht="16.5" customHeight="1" x14ac:dyDescent="0.3"/>
    <row r="964" ht="16.5" customHeight="1" x14ac:dyDescent="0.3"/>
    <row r="965" ht="16.5" customHeight="1" x14ac:dyDescent="0.3"/>
    <row r="966" ht="16.5" customHeight="1" x14ac:dyDescent="0.3"/>
    <row r="967" ht="16.5" customHeight="1" x14ac:dyDescent="0.3"/>
    <row r="968" ht="16.5" customHeight="1" x14ac:dyDescent="0.3"/>
    <row r="969" ht="16.5" customHeight="1" x14ac:dyDescent="0.3"/>
    <row r="970" ht="16.5" customHeight="1" x14ac:dyDescent="0.3"/>
    <row r="971" ht="16.5" customHeight="1" x14ac:dyDescent="0.3"/>
    <row r="972" ht="16.5" customHeight="1" x14ac:dyDescent="0.3"/>
    <row r="973" ht="16.5" customHeight="1" x14ac:dyDescent="0.3"/>
    <row r="974" ht="16.5" customHeight="1" x14ac:dyDescent="0.3"/>
    <row r="975" ht="16.5" customHeight="1" x14ac:dyDescent="0.3"/>
    <row r="976" ht="16.5" customHeight="1" x14ac:dyDescent="0.3"/>
    <row r="977" ht="16.5" customHeight="1" x14ac:dyDescent="0.3"/>
    <row r="978" ht="16.5" customHeight="1" x14ac:dyDescent="0.3"/>
    <row r="979" ht="16.5" customHeight="1" x14ac:dyDescent="0.3"/>
    <row r="980" ht="16.5" customHeight="1" x14ac:dyDescent="0.3"/>
    <row r="981" ht="16.5" customHeight="1" x14ac:dyDescent="0.3"/>
    <row r="982" ht="16.5" customHeight="1" x14ac:dyDescent="0.3"/>
    <row r="983" ht="16.5" customHeight="1" x14ac:dyDescent="0.3"/>
    <row r="984" ht="16.5" customHeight="1" x14ac:dyDescent="0.3"/>
    <row r="985" ht="16.5" customHeight="1" x14ac:dyDescent="0.3"/>
    <row r="986" ht="16.5" customHeight="1" x14ac:dyDescent="0.3"/>
    <row r="987" ht="16.5" customHeight="1" x14ac:dyDescent="0.3"/>
    <row r="988" ht="16.5" customHeight="1" x14ac:dyDescent="0.3"/>
    <row r="989" ht="16.5" customHeight="1" x14ac:dyDescent="0.3"/>
    <row r="990" ht="16.5" customHeight="1" x14ac:dyDescent="0.3"/>
    <row r="991" ht="16.5" customHeight="1" x14ac:dyDescent="0.3"/>
    <row r="992" ht="16.5" customHeight="1" x14ac:dyDescent="0.3"/>
    <row r="993" ht="16.5" customHeight="1" x14ac:dyDescent="0.3"/>
    <row r="994" ht="16.5" customHeight="1" x14ac:dyDescent="0.3"/>
    <row r="995" ht="16.5" customHeight="1" x14ac:dyDescent="0.3"/>
    <row r="996" ht="16.5" customHeight="1" x14ac:dyDescent="0.3"/>
    <row r="997" ht="16.5" customHeight="1" x14ac:dyDescent="0.3"/>
    <row r="998" ht="16.5" customHeight="1" x14ac:dyDescent="0.3"/>
    <row r="999" ht="16.5" customHeight="1" x14ac:dyDescent="0.3"/>
    <row r="1000" ht="16.5" customHeight="1" x14ac:dyDescent="0.3"/>
    <row r="1001" ht="16.5" customHeight="1" x14ac:dyDescent="0.3"/>
    <row r="1002" ht="16.5" customHeight="1" x14ac:dyDescent="0.3"/>
    <row r="1003" ht="16.5" customHeight="1" x14ac:dyDescent="0.3"/>
    <row r="1004" ht="16.5" customHeight="1" x14ac:dyDescent="0.3"/>
    <row r="1005" ht="16.5" customHeight="1" x14ac:dyDescent="0.3"/>
    <row r="1006" ht="16.5" customHeight="1" x14ac:dyDescent="0.3"/>
    <row r="1007" ht="16.5" customHeight="1" x14ac:dyDescent="0.3"/>
    <row r="1008" ht="16.5" customHeight="1" x14ac:dyDescent="0.3"/>
    <row r="1009" ht="16.5" customHeight="1" x14ac:dyDescent="0.3"/>
    <row r="1010" ht="16.5" customHeight="1" x14ac:dyDescent="0.3"/>
    <row r="1011" ht="16.5" customHeight="1" x14ac:dyDescent="0.3"/>
    <row r="1012" ht="16.5" customHeight="1" x14ac:dyDescent="0.3"/>
    <row r="1013" ht="16.5" customHeight="1" x14ac:dyDescent="0.3"/>
    <row r="1014" ht="16.5" customHeight="1" x14ac:dyDescent="0.3"/>
    <row r="1015" ht="16.5" customHeight="1" x14ac:dyDescent="0.3"/>
    <row r="1016" ht="16.5" customHeight="1" x14ac:dyDescent="0.3"/>
    <row r="1017" ht="16.5" customHeight="1" x14ac:dyDescent="0.3"/>
    <row r="1018" ht="16.5" customHeight="1" x14ac:dyDescent="0.3"/>
    <row r="1019" ht="16.5" customHeight="1" x14ac:dyDescent="0.3"/>
    <row r="1020" ht="16.5" customHeight="1" x14ac:dyDescent="0.3"/>
    <row r="1021" ht="16.5" customHeight="1" x14ac:dyDescent="0.3"/>
    <row r="1022" ht="16.5" customHeight="1" x14ac:dyDescent="0.3"/>
    <row r="1023" ht="16.5" customHeight="1" x14ac:dyDescent="0.3"/>
    <row r="1024" ht="16.5" customHeight="1" x14ac:dyDescent="0.3"/>
    <row r="1025" ht="16.5" customHeight="1" x14ac:dyDescent="0.3"/>
    <row r="1026" ht="16.5" customHeight="1" x14ac:dyDescent="0.3"/>
    <row r="1027" ht="16.5" customHeight="1" x14ac:dyDescent="0.3"/>
    <row r="1028" ht="16.5" customHeight="1" x14ac:dyDescent="0.3"/>
    <row r="1029" ht="16.5" customHeight="1" x14ac:dyDescent="0.3"/>
    <row r="1030" ht="16.5" customHeight="1" x14ac:dyDescent="0.3"/>
    <row r="1031" ht="16.5" customHeight="1" x14ac:dyDescent="0.3"/>
    <row r="1032" ht="16.5" customHeight="1" x14ac:dyDescent="0.3"/>
    <row r="1033" ht="16.5" customHeight="1" x14ac:dyDescent="0.3"/>
    <row r="1034" ht="16.5" customHeight="1" x14ac:dyDescent="0.3"/>
    <row r="1035" ht="16.5" customHeight="1" x14ac:dyDescent="0.3"/>
    <row r="1036" ht="16.5" customHeight="1" x14ac:dyDescent="0.3"/>
    <row r="1037" ht="16.5" customHeight="1" x14ac:dyDescent="0.3"/>
    <row r="1038" ht="16.5" customHeight="1" x14ac:dyDescent="0.3"/>
    <row r="1039" ht="16.5" customHeight="1" x14ac:dyDescent="0.3"/>
    <row r="1040" ht="16.5" customHeight="1" x14ac:dyDescent="0.3"/>
    <row r="1041" ht="16.5" customHeight="1" x14ac:dyDescent="0.3"/>
    <row r="1042" ht="16.5" customHeight="1" x14ac:dyDescent="0.3"/>
    <row r="1043" ht="16.5" customHeight="1" x14ac:dyDescent="0.3"/>
    <row r="1044" ht="16.5" customHeight="1" x14ac:dyDescent="0.3"/>
    <row r="1045" ht="16.5" customHeight="1" x14ac:dyDescent="0.3"/>
    <row r="1046" ht="16.5" customHeight="1" x14ac:dyDescent="0.3"/>
    <row r="1047" ht="16.5" customHeight="1" x14ac:dyDescent="0.3"/>
    <row r="1048" ht="16.5" customHeight="1" x14ac:dyDescent="0.3"/>
    <row r="1049" ht="16.5" customHeight="1" x14ac:dyDescent="0.3"/>
    <row r="1050" ht="16.5" customHeight="1" x14ac:dyDescent="0.3"/>
    <row r="1051" ht="16.5" customHeight="1" x14ac:dyDescent="0.3"/>
    <row r="1052" ht="16.5" customHeight="1" x14ac:dyDescent="0.3"/>
    <row r="1053" ht="16.5" customHeight="1" x14ac:dyDescent="0.3"/>
    <row r="1054" ht="16.5" customHeight="1" x14ac:dyDescent="0.3"/>
    <row r="1055" ht="16.5" customHeight="1" x14ac:dyDescent="0.3"/>
    <row r="1056" ht="16.5" customHeight="1" x14ac:dyDescent="0.3"/>
    <row r="1057" ht="16.5" customHeight="1" x14ac:dyDescent="0.3"/>
    <row r="1058" ht="16.5" customHeight="1" x14ac:dyDescent="0.3"/>
    <row r="1059" ht="16.5" customHeight="1" x14ac:dyDescent="0.3"/>
    <row r="1060" ht="16.5" customHeight="1" x14ac:dyDescent="0.3"/>
    <row r="1061" ht="16.5" customHeight="1" x14ac:dyDescent="0.3"/>
    <row r="1062" ht="16.5" customHeight="1" x14ac:dyDescent="0.3"/>
    <row r="1063" ht="16.5" customHeight="1" x14ac:dyDescent="0.3"/>
    <row r="1064" ht="16.5" customHeight="1" x14ac:dyDescent="0.3"/>
    <row r="1065" ht="16.5" customHeight="1" x14ac:dyDescent="0.3"/>
    <row r="1066" ht="16.5" customHeight="1" x14ac:dyDescent="0.3"/>
    <row r="1067" ht="16.5" customHeight="1" x14ac:dyDescent="0.3"/>
    <row r="1068" ht="16.5" customHeight="1" x14ac:dyDescent="0.3"/>
    <row r="1069" ht="16.5" customHeight="1" x14ac:dyDescent="0.3"/>
    <row r="1070" ht="16.5" customHeight="1" x14ac:dyDescent="0.3"/>
    <row r="1071" ht="16.5" customHeight="1" x14ac:dyDescent="0.3"/>
    <row r="1072" ht="16.5" customHeight="1" x14ac:dyDescent="0.3"/>
    <row r="1073" ht="16.5" customHeight="1" x14ac:dyDescent="0.3"/>
    <row r="1074" ht="16.5" customHeight="1" x14ac:dyDescent="0.3"/>
    <row r="1075" ht="16.5" customHeight="1" x14ac:dyDescent="0.3"/>
    <row r="1076" ht="16.5" customHeight="1" x14ac:dyDescent="0.3"/>
    <row r="1077" ht="16.5" customHeight="1" x14ac:dyDescent="0.3"/>
    <row r="1078" ht="16.5" customHeight="1" x14ac:dyDescent="0.3"/>
    <row r="1079" ht="16.5" customHeight="1" x14ac:dyDescent="0.3"/>
    <row r="1080" ht="16.5" customHeight="1" x14ac:dyDescent="0.3"/>
    <row r="1081" ht="16.5" customHeight="1" x14ac:dyDescent="0.3"/>
    <row r="1082" ht="16.5" customHeight="1" x14ac:dyDescent="0.3"/>
    <row r="1083" ht="16.5" customHeight="1" x14ac:dyDescent="0.3"/>
    <row r="1084" ht="16.5" customHeight="1" x14ac:dyDescent="0.3"/>
    <row r="1085" ht="16.5" customHeight="1" x14ac:dyDescent="0.3"/>
    <row r="1086" ht="16.5" customHeight="1" x14ac:dyDescent="0.3"/>
    <row r="1087" ht="16.5" customHeight="1" x14ac:dyDescent="0.3"/>
    <row r="1088" ht="16.5" customHeight="1" x14ac:dyDescent="0.3"/>
    <row r="1089" ht="16.5" customHeight="1" x14ac:dyDescent="0.3"/>
    <row r="1090" ht="16.5" customHeight="1" x14ac:dyDescent="0.3"/>
    <row r="1091" ht="16.5" customHeight="1" x14ac:dyDescent="0.3"/>
    <row r="1092" ht="16.5" customHeight="1" x14ac:dyDescent="0.3"/>
    <row r="1093" ht="16.5" customHeight="1" x14ac:dyDescent="0.3"/>
    <row r="1094" ht="16.5" customHeight="1" x14ac:dyDescent="0.3"/>
    <row r="1095" ht="16.5" customHeight="1" x14ac:dyDescent="0.3"/>
    <row r="1096" ht="16.5" customHeight="1" x14ac:dyDescent="0.3"/>
    <row r="1097" ht="16.5" customHeight="1" x14ac:dyDescent="0.3"/>
    <row r="1098" ht="16.5" customHeight="1" x14ac:dyDescent="0.3"/>
    <row r="1099" ht="16.5" customHeight="1" x14ac:dyDescent="0.3"/>
    <row r="1100" ht="16.5" customHeight="1" x14ac:dyDescent="0.3"/>
    <row r="1101" ht="16.5" customHeight="1" x14ac:dyDescent="0.3"/>
    <row r="1102" ht="16.5" customHeight="1" x14ac:dyDescent="0.3"/>
    <row r="1103" ht="16.5" customHeight="1" x14ac:dyDescent="0.3"/>
    <row r="1104" ht="16.5" customHeight="1" x14ac:dyDescent="0.3"/>
    <row r="1105" ht="16.5" customHeight="1" x14ac:dyDescent="0.3"/>
    <row r="1106" ht="16.5" customHeight="1" x14ac:dyDescent="0.3"/>
    <row r="1107" ht="16.5" customHeight="1" x14ac:dyDescent="0.3"/>
    <row r="1108" ht="16.5" customHeight="1" x14ac:dyDescent="0.3"/>
    <row r="1109" ht="16.5" customHeight="1" x14ac:dyDescent="0.3"/>
    <row r="1110" ht="16.5" customHeight="1" x14ac:dyDescent="0.3"/>
    <row r="1111" ht="16.5" customHeight="1" x14ac:dyDescent="0.3"/>
    <row r="1112" ht="16.5" customHeight="1" x14ac:dyDescent="0.3"/>
    <row r="1113" ht="16.5" customHeight="1" x14ac:dyDescent="0.3"/>
    <row r="1114" ht="16.5" customHeight="1" x14ac:dyDescent="0.3"/>
    <row r="1115" ht="16.5" customHeight="1" x14ac:dyDescent="0.3"/>
    <row r="1116" ht="16.5" customHeight="1" x14ac:dyDescent="0.3"/>
    <row r="1117" ht="16.5" customHeight="1" x14ac:dyDescent="0.3"/>
    <row r="1118" ht="16.5" customHeight="1" x14ac:dyDescent="0.3"/>
    <row r="1119" ht="16.5" customHeight="1" x14ac:dyDescent="0.3"/>
    <row r="1120" ht="16.5" customHeight="1" x14ac:dyDescent="0.3"/>
    <row r="1121" ht="16.5" customHeight="1" x14ac:dyDescent="0.3"/>
    <row r="1122" ht="16.5" customHeight="1" x14ac:dyDescent="0.3"/>
    <row r="1123" ht="16.5" customHeight="1" x14ac:dyDescent="0.3"/>
    <row r="1124" ht="16.5" customHeight="1" x14ac:dyDescent="0.3"/>
    <row r="1125" ht="16.5" customHeight="1" x14ac:dyDescent="0.3"/>
    <row r="1126" ht="16.5" customHeight="1" x14ac:dyDescent="0.3"/>
    <row r="1127" ht="16.5" customHeight="1" x14ac:dyDescent="0.3"/>
    <row r="1128" ht="16.5" customHeight="1" x14ac:dyDescent="0.3"/>
    <row r="1129" ht="16.5" customHeight="1" x14ac:dyDescent="0.3"/>
    <row r="1130" ht="16.5" customHeight="1" x14ac:dyDescent="0.3"/>
    <row r="1131" ht="16.5" customHeight="1" x14ac:dyDescent="0.3"/>
    <row r="1132" ht="16.5" customHeight="1" x14ac:dyDescent="0.3"/>
    <row r="1133" ht="16.5" customHeight="1" x14ac:dyDescent="0.3"/>
    <row r="1134" ht="16.5" customHeight="1" x14ac:dyDescent="0.3"/>
    <row r="1135" ht="16.5" customHeight="1" x14ac:dyDescent="0.3"/>
    <row r="1136" ht="16.5" customHeight="1" x14ac:dyDescent="0.3"/>
    <row r="1137" ht="16.5" customHeight="1" x14ac:dyDescent="0.3"/>
    <row r="1138" ht="16.5" customHeight="1" x14ac:dyDescent="0.3"/>
    <row r="1139" ht="16.5" customHeight="1" x14ac:dyDescent="0.3"/>
    <row r="1140" ht="16.5" customHeight="1" x14ac:dyDescent="0.3"/>
    <row r="1141" ht="16.5" customHeight="1" x14ac:dyDescent="0.3"/>
    <row r="1142" ht="16.5" customHeight="1" x14ac:dyDescent="0.3"/>
    <row r="1143" ht="16.5" customHeight="1" x14ac:dyDescent="0.3"/>
    <row r="1144" ht="16.5" customHeight="1" x14ac:dyDescent="0.3"/>
    <row r="1145" ht="16.5" customHeight="1" x14ac:dyDescent="0.3"/>
    <row r="1146" ht="16.5" customHeight="1" x14ac:dyDescent="0.3"/>
    <row r="1147" ht="16.5" customHeight="1" x14ac:dyDescent="0.3"/>
    <row r="1148" ht="16.5" customHeight="1" x14ac:dyDescent="0.3"/>
    <row r="1149" ht="16.5" customHeight="1" x14ac:dyDescent="0.3"/>
    <row r="1150" ht="16.5" customHeight="1" x14ac:dyDescent="0.3"/>
    <row r="1151" ht="16.5" customHeight="1" x14ac:dyDescent="0.3"/>
    <row r="1152" ht="16.5" customHeight="1" x14ac:dyDescent="0.3"/>
    <row r="1153" ht="16.5" customHeight="1" x14ac:dyDescent="0.3"/>
    <row r="1154" ht="16.5" customHeight="1" x14ac:dyDescent="0.3"/>
    <row r="1155" ht="16.5" customHeight="1" x14ac:dyDescent="0.3"/>
    <row r="1156" ht="16.5" customHeight="1" x14ac:dyDescent="0.3"/>
    <row r="1157" ht="16.5" customHeight="1" x14ac:dyDescent="0.3"/>
    <row r="1158" ht="16.5" customHeight="1" x14ac:dyDescent="0.3"/>
    <row r="1159" ht="16.5" customHeight="1" x14ac:dyDescent="0.3"/>
    <row r="1160" ht="16.5" customHeight="1" x14ac:dyDescent="0.3"/>
    <row r="1161" ht="16.5" customHeight="1" x14ac:dyDescent="0.3"/>
    <row r="1162" ht="16.5" customHeight="1" x14ac:dyDescent="0.3"/>
    <row r="1163" ht="16.5" customHeight="1" x14ac:dyDescent="0.3"/>
    <row r="1164" ht="16.5" customHeight="1" x14ac:dyDescent="0.3"/>
    <row r="1165" ht="16.5" customHeight="1" x14ac:dyDescent="0.3"/>
    <row r="1166" ht="16.5" customHeight="1" x14ac:dyDescent="0.3"/>
    <row r="1167" ht="16.5" customHeight="1" x14ac:dyDescent="0.3"/>
    <row r="1168" ht="16.5" customHeight="1" x14ac:dyDescent="0.3"/>
    <row r="1169" ht="16.5" customHeight="1" x14ac:dyDescent="0.3"/>
    <row r="1170" ht="16.5" customHeight="1" x14ac:dyDescent="0.3"/>
    <row r="1171" ht="16.5" customHeight="1" x14ac:dyDescent="0.3"/>
    <row r="1172" ht="16.5" customHeight="1" x14ac:dyDescent="0.3"/>
    <row r="1173" ht="16.5" customHeight="1" x14ac:dyDescent="0.3"/>
    <row r="1174" ht="16.5" customHeight="1" x14ac:dyDescent="0.3"/>
    <row r="1175" ht="16.5" customHeight="1" x14ac:dyDescent="0.3"/>
    <row r="1176" ht="16.5" customHeight="1" x14ac:dyDescent="0.3"/>
    <row r="1177" ht="16.5" customHeight="1" x14ac:dyDescent="0.3"/>
    <row r="1178" ht="16.5" customHeight="1" x14ac:dyDescent="0.3"/>
    <row r="1179" ht="16.5" customHeight="1" x14ac:dyDescent="0.3"/>
    <row r="1180" ht="16.5" customHeight="1" x14ac:dyDescent="0.3"/>
    <row r="1181" ht="16.5" customHeight="1" x14ac:dyDescent="0.3"/>
    <row r="1182" ht="16.5" customHeight="1" x14ac:dyDescent="0.3"/>
    <row r="1183" ht="16.5" customHeight="1" x14ac:dyDescent="0.3"/>
    <row r="1184" ht="16.5" customHeight="1" x14ac:dyDescent="0.3"/>
    <row r="1185" ht="16.5" customHeight="1" x14ac:dyDescent="0.3"/>
    <row r="1186" ht="16.5" customHeight="1" x14ac:dyDescent="0.3"/>
    <row r="1187" ht="16.5" customHeight="1" x14ac:dyDescent="0.3"/>
    <row r="1188" ht="16.5" customHeight="1" x14ac:dyDescent="0.3"/>
    <row r="1189" ht="16.5" customHeight="1" x14ac:dyDescent="0.3"/>
    <row r="1190" ht="16.5" customHeight="1" x14ac:dyDescent="0.3"/>
    <row r="1191" ht="16.5" customHeight="1" x14ac:dyDescent="0.3"/>
    <row r="1192" ht="16.5" customHeight="1" x14ac:dyDescent="0.3"/>
    <row r="1193" ht="16.5" customHeight="1" x14ac:dyDescent="0.3"/>
    <row r="1194" ht="16.5" customHeight="1" x14ac:dyDescent="0.3"/>
    <row r="1195" ht="16.5" customHeight="1" x14ac:dyDescent="0.3"/>
    <row r="1196" ht="16.5" customHeight="1" x14ac:dyDescent="0.3"/>
    <row r="1197" ht="16.5" customHeight="1" x14ac:dyDescent="0.3"/>
    <row r="1198" ht="16.5" customHeight="1" x14ac:dyDescent="0.3"/>
    <row r="1199" ht="16.5" customHeight="1" x14ac:dyDescent="0.3"/>
    <row r="1200" ht="16.5" customHeight="1" x14ac:dyDescent="0.3"/>
    <row r="1201" ht="16.5" customHeight="1" x14ac:dyDescent="0.3"/>
    <row r="1202" ht="16.5" customHeight="1" x14ac:dyDescent="0.3"/>
    <row r="1203" ht="16.5" customHeight="1" x14ac:dyDescent="0.3"/>
    <row r="1204" ht="16.5" customHeight="1" x14ac:dyDescent="0.3"/>
    <row r="1205" ht="16.5" customHeight="1" x14ac:dyDescent="0.3"/>
    <row r="1206" ht="16.5" customHeight="1" x14ac:dyDescent="0.3"/>
    <row r="1207" ht="16.5" customHeight="1" x14ac:dyDescent="0.3"/>
    <row r="1208" ht="16.5" customHeight="1" x14ac:dyDescent="0.3"/>
    <row r="1209" ht="16.5" customHeight="1" x14ac:dyDescent="0.3"/>
    <row r="1210" ht="16.5" customHeight="1" x14ac:dyDescent="0.3"/>
    <row r="1211" ht="16.5" customHeight="1" x14ac:dyDescent="0.3"/>
    <row r="1212" ht="16.5" customHeight="1" x14ac:dyDescent="0.3"/>
    <row r="1213" ht="16.5" customHeight="1" x14ac:dyDescent="0.3"/>
    <row r="1214" ht="16.5" customHeight="1" x14ac:dyDescent="0.3"/>
    <row r="1215" ht="16.5" customHeight="1" x14ac:dyDescent="0.3"/>
    <row r="1216" ht="16.5" customHeight="1" x14ac:dyDescent="0.3"/>
    <row r="1217" ht="16.5" customHeight="1" x14ac:dyDescent="0.3"/>
    <row r="1218" ht="16.5" customHeight="1" x14ac:dyDescent="0.3"/>
    <row r="1219" ht="16.5" customHeight="1" x14ac:dyDescent="0.3"/>
    <row r="1220" ht="16.5" customHeight="1" x14ac:dyDescent="0.3"/>
    <row r="1221" ht="16.5" customHeight="1" x14ac:dyDescent="0.3"/>
    <row r="1222" ht="16.5" customHeight="1" x14ac:dyDescent="0.3"/>
    <row r="1223" ht="16.5" customHeight="1" x14ac:dyDescent="0.3"/>
    <row r="1224" ht="16.5" customHeight="1" x14ac:dyDescent="0.3"/>
    <row r="1225" ht="16.5" customHeight="1" x14ac:dyDescent="0.3"/>
    <row r="1226" ht="16.5" customHeight="1" x14ac:dyDescent="0.3"/>
    <row r="1227" ht="16.5" customHeight="1" x14ac:dyDescent="0.3"/>
    <row r="1228" ht="16.5" customHeight="1" x14ac:dyDescent="0.3"/>
    <row r="1229" ht="16.5" customHeight="1" x14ac:dyDescent="0.3"/>
    <row r="1230" ht="16.5" customHeight="1" x14ac:dyDescent="0.3"/>
    <row r="1231" ht="16.5" customHeight="1" x14ac:dyDescent="0.3"/>
    <row r="1232" ht="16.5" customHeight="1" x14ac:dyDescent="0.3"/>
    <row r="1233" ht="16.5" customHeight="1" x14ac:dyDescent="0.3"/>
    <row r="1234" ht="16.5" customHeight="1" x14ac:dyDescent="0.3"/>
    <row r="1235" ht="16.5" customHeight="1" x14ac:dyDescent="0.3"/>
    <row r="1236" ht="16.5" customHeight="1" x14ac:dyDescent="0.3"/>
    <row r="1237" ht="16.5" customHeight="1" x14ac:dyDescent="0.3"/>
    <row r="1238" ht="16.5" customHeight="1" x14ac:dyDescent="0.3"/>
    <row r="1239" ht="16.5" customHeight="1" x14ac:dyDescent="0.3"/>
    <row r="1240" ht="16.5" customHeight="1" x14ac:dyDescent="0.3"/>
    <row r="1241" ht="16.5" customHeight="1" x14ac:dyDescent="0.3"/>
    <row r="1242" ht="16.5" customHeight="1" x14ac:dyDescent="0.3"/>
    <row r="1243" ht="16.5" customHeight="1" x14ac:dyDescent="0.3"/>
    <row r="1244" ht="16.5" customHeight="1" x14ac:dyDescent="0.3"/>
    <row r="1245" ht="16.5" customHeight="1" x14ac:dyDescent="0.3"/>
    <row r="1246" ht="16.5" customHeight="1" x14ac:dyDescent="0.3"/>
    <row r="1247" ht="16.5" customHeight="1" x14ac:dyDescent="0.3"/>
    <row r="1248" ht="16.5" customHeight="1" x14ac:dyDescent="0.3"/>
    <row r="1249" ht="16.5" customHeight="1" x14ac:dyDescent="0.3"/>
    <row r="1250" ht="16.5" customHeight="1" x14ac:dyDescent="0.3"/>
    <row r="1251" ht="16.5" customHeight="1" x14ac:dyDescent="0.3"/>
    <row r="1252" ht="16.5" customHeight="1" x14ac:dyDescent="0.3"/>
    <row r="1253" ht="16.5" customHeight="1" x14ac:dyDescent="0.3"/>
    <row r="1254" ht="16.5" customHeight="1" x14ac:dyDescent="0.3"/>
    <row r="1255" ht="16.5" customHeight="1" x14ac:dyDescent="0.3"/>
    <row r="1256" ht="16.5" customHeight="1" x14ac:dyDescent="0.3"/>
    <row r="1257" ht="16.5" customHeight="1" x14ac:dyDescent="0.3"/>
    <row r="1258" ht="16.5" customHeight="1" x14ac:dyDescent="0.3"/>
    <row r="1259" ht="16.5" customHeight="1" x14ac:dyDescent="0.3"/>
    <row r="1260" ht="16.5" customHeight="1" x14ac:dyDescent="0.3"/>
    <row r="1261" ht="16.5" customHeight="1" x14ac:dyDescent="0.3"/>
    <row r="1262" ht="16.5" customHeight="1" x14ac:dyDescent="0.3"/>
    <row r="1263" ht="16.5" customHeight="1" x14ac:dyDescent="0.3"/>
    <row r="1264" ht="16.5" customHeight="1" x14ac:dyDescent="0.3"/>
    <row r="1265" ht="16.5" customHeight="1" x14ac:dyDescent="0.3"/>
    <row r="1266" ht="16.5" customHeight="1" x14ac:dyDescent="0.3"/>
    <row r="1267" ht="16.5" customHeight="1" x14ac:dyDescent="0.3"/>
    <row r="1268" ht="16.5" customHeight="1" x14ac:dyDescent="0.3"/>
    <row r="1269" ht="16.5" customHeight="1" x14ac:dyDescent="0.3"/>
    <row r="1270" ht="16.5" customHeight="1" x14ac:dyDescent="0.3"/>
    <row r="1271" ht="16.5" customHeight="1" x14ac:dyDescent="0.3"/>
    <row r="1272" ht="16.5" customHeight="1" x14ac:dyDescent="0.3"/>
    <row r="1273" ht="16.5" customHeight="1" x14ac:dyDescent="0.3"/>
    <row r="1274" ht="16.5" customHeight="1" x14ac:dyDescent="0.3"/>
    <row r="1275" ht="16.5" customHeight="1" x14ac:dyDescent="0.3"/>
    <row r="1276" ht="16.5" customHeight="1" x14ac:dyDescent="0.3"/>
    <row r="1277" ht="16.5" customHeight="1" x14ac:dyDescent="0.3"/>
    <row r="1278" ht="16.5" customHeight="1" x14ac:dyDescent="0.3"/>
    <row r="1279" ht="16.5" customHeight="1" x14ac:dyDescent="0.3"/>
    <row r="1280" ht="16.5" customHeight="1" x14ac:dyDescent="0.3"/>
    <row r="1281" ht="16.5" customHeight="1" x14ac:dyDescent="0.3"/>
    <row r="1282" ht="16.5" customHeight="1" x14ac:dyDescent="0.3"/>
    <row r="1283" ht="16.5" customHeight="1" x14ac:dyDescent="0.3"/>
    <row r="1284" ht="16.5" customHeight="1" x14ac:dyDescent="0.3"/>
    <row r="1285" ht="16.5" customHeight="1" x14ac:dyDescent="0.3"/>
    <row r="1286" ht="16.5" customHeight="1" x14ac:dyDescent="0.3"/>
    <row r="1287" ht="16.5" customHeight="1" x14ac:dyDescent="0.3"/>
    <row r="1288" ht="16.5" customHeight="1" x14ac:dyDescent="0.3"/>
    <row r="1289" ht="16.5" customHeight="1" x14ac:dyDescent="0.3"/>
    <row r="1290" ht="16.5" customHeight="1" x14ac:dyDescent="0.3"/>
    <row r="1291" ht="16.5" customHeight="1" x14ac:dyDescent="0.3"/>
    <row r="1292" ht="16.5" customHeight="1" x14ac:dyDescent="0.3"/>
    <row r="1293" ht="16.5" customHeight="1" x14ac:dyDescent="0.3"/>
    <row r="1294" ht="16.5" customHeight="1" x14ac:dyDescent="0.3"/>
    <row r="1295" ht="16.5" customHeight="1" x14ac:dyDescent="0.3"/>
    <row r="1296" ht="16.5" customHeight="1" x14ac:dyDescent="0.3"/>
    <row r="1297" ht="16.5" customHeight="1" x14ac:dyDescent="0.3"/>
    <row r="1298" ht="16.5" customHeight="1" x14ac:dyDescent="0.3"/>
    <row r="1299" ht="16.5" customHeight="1" x14ac:dyDescent="0.3"/>
    <row r="1300" ht="16.5" customHeight="1" x14ac:dyDescent="0.3"/>
    <row r="1301" ht="16.5" customHeight="1" x14ac:dyDescent="0.3"/>
    <row r="1302" ht="16.5" customHeight="1" x14ac:dyDescent="0.3"/>
    <row r="1303" ht="16.5" customHeight="1" x14ac:dyDescent="0.3"/>
    <row r="1304" ht="16.5" customHeight="1" x14ac:dyDescent="0.3"/>
    <row r="1305" ht="16.5" customHeight="1" x14ac:dyDescent="0.3"/>
    <row r="1306" ht="16.5" customHeight="1" x14ac:dyDescent="0.3"/>
    <row r="1307" ht="16.5" customHeight="1" x14ac:dyDescent="0.3"/>
    <row r="1308" ht="16.5" customHeight="1" x14ac:dyDescent="0.3"/>
    <row r="1309" ht="16.5" customHeight="1" x14ac:dyDescent="0.3"/>
    <row r="1310" ht="16.5" customHeight="1" x14ac:dyDescent="0.3"/>
    <row r="1311" ht="16.5" customHeight="1" x14ac:dyDescent="0.3"/>
    <row r="1312" ht="16.5" customHeight="1" x14ac:dyDescent="0.3"/>
    <row r="1313" ht="16.5" customHeight="1" x14ac:dyDescent="0.3"/>
    <row r="1314" ht="16.5" customHeight="1" x14ac:dyDescent="0.3"/>
    <row r="1315" ht="16.5" customHeight="1" x14ac:dyDescent="0.3"/>
    <row r="1316" ht="16.5" customHeight="1" x14ac:dyDescent="0.3"/>
    <row r="1317" ht="16.5" customHeight="1" x14ac:dyDescent="0.3"/>
    <row r="1318" ht="16.5" customHeight="1" x14ac:dyDescent="0.3"/>
    <row r="1319" ht="16.5" customHeight="1" x14ac:dyDescent="0.3"/>
    <row r="1320" ht="16.5" customHeight="1" x14ac:dyDescent="0.3"/>
    <row r="1321" ht="16.5" customHeight="1" x14ac:dyDescent="0.3"/>
    <row r="1322" ht="16.5" customHeight="1" x14ac:dyDescent="0.3"/>
    <row r="1323" ht="16.5" customHeight="1" x14ac:dyDescent="0.3"/>
    <row r="1324" ht="16.5" customHeight="1" x14ac:dyDescent="0.3"/>
    <row r="1325" ht="16.5" customHeight="1" x14ac:dyDescent="0.3"/>
    <row r="1326" ht="16.5" customHeight="1" x14ac:dyDescent="0.3"/>
    <row r="1327" ht="16.5" customHeight="1" x14ac:dyDescent="0.3"/>
    <row r="1328" ht="16.5" customHeight="1" x14ac:dyDescent="0.3"/>
    <row r="1329" ht="16.5" customHeight="1" x14ac:dyDescent="0.3"/>
    <row r="1330" ht="16.5" customHeight="1" x14ac:dyDescent="0.3"/>
    <row r="1331" ht="16.5" customHeight="1" x14ac:dyDescent="0.3"/>
    <row r="1332" ht="16.5" customHeight="1" x14ac:dyDescent="0.3"/>
    <row r="1333" ht="16.5" customHeight="1" x14ac:dyDescent="0.3"/>
    <row r="1334" ht="16.5" customHeight="1" x14ac:dyDescent="0.3"/>
    <row r="1335" ht="16.5" customHeight="1" x14ac:dyDescent="0.3"/>
    <row r="1336" ht="16.5" customHeight="1" x14ac:dyDescent="0.3"/>
    <row r="1337" ht="16.5" customHeight="1" x14ac:dyDescent="0.3"/>
    <row r="1338" ht="16.5" customHeight="1" x14ac:dyDescent="0.3"/>
    <row r="1339" ht="16.5" customHeight="1" x14ac:dyDescent="0.3"/>
    <row r="1340" ht="16.5" customHeight="1" x14ac:dyDescent="0.3"/>
    <row r="1341" ht="16.5" customHeight="1" x14ac:dyDescent="0.3"/>
    <row r="1342" ht="16.5" customHeight="1" x14ac:dyDescent="0.3"/>
    <row r="1343" ht="16.5" customHeight="1" x14ac:dyDescent="0.3"/>
    <row r="1344" ht="16.5" customHeight="1" x14ac:dyDescent="0.3"/>
    <row r="1345" ht="16.5" customHeight="1" x14ac:dyDescent="0.3"/>
    <row r="1346" ht="16.5" customHeight="1" x14ac:dyDescent="0.3"/>
    <row r="1347" ht="16.5" customHeight="1" x14ac:dyDescent="0.3"/>
    <row r="1348" ht="16.5" customHeight="1" x14ac:dyDescent="0.3"/>
    <row r="1349" ht="16.5" customHeight="1" x14ac:dyDescent="0.3"/>
    <row r="1350" ht="16.5" customHeight="1" x14ac:dyDescent="0.3"/>
    <row r="1351" ht="16.5" customHeight="1" x14ac:dyDescent="0.3"/>
    <row r="1352" ht="16.5" customHeight="1" x14ac:dyDescent="0.3"/>
    <row r="1353" ht="16.5" customHeight="1" x14ac:dyDescent="0.3"/>
    <row r="1354" ht="16.5" customHeight="1" x14ac:dyDescent="0.3"/>
    <row r="1355" ht="16.5" customHeight="1" x14ac:dyDescent="0.3"/>
    <row r="1356" ht="16.5" customHeight="1" x14ac:dyDescent="0.3"/>
    <row r="1357" ht="16.5" customHeight="1" x14ac:dyDescent="0.3"/>
    <row r="1358" ht="16.5" customHeight="1" x14ac:dyDescent="0.3"/>
    <row r="1359" ht="16.5" customHeight="1" x14ac:dyDescent="0.3"/>
    <row r="1360" ht="16.5" customHeight="1" x14ac:dyDescent="0.3"/>
    <row r="1361" ht="16.5" customHeight="1" x14ac:dyDescent="0.3"/>
    <row r="1362" ht="16.5" customHeight="1" x14ac:dyDescent="0.3"/>
    <row r="1363" ht="16.5" customHeight="1" x14ac:dyDescent="0.3"/>
    <row r="1364" ht="16.5" customHeight="1" x14ac:dyDescent="0.3"/>
    <row r="1365" ht="16.5" customHeight="1" x14ac:dyDescent="0.3"/>
    <row r="1366" ht="16.5" customHeight="1" x14ac:dyDescent="0.3"/>
    <row r="1367" ht="16.5" customHeight="1" x14ac:dyDescent="0.3"/>
    <row r="1368" ht="16.5" customHeight="1" x14ac:dyDescent="0.3"/>
    <row r="1369" ht="16.5" customHeight="1" x14ac:dyDescent="0.3"/>
    <row r="1370" ht="16.5" customHeight="1" x14ac:dyDescent="0.3"/>
    <row r="1371" ht="16.5" customHeight="1" x14ac:dyDescent="0.3"/>
    <row r="1372" ht="16.5" customHeight="1" x14ac:dyDescent="0.3"/>
    <row r="1373" ht="16.5" customHeight="1" x14ac:dyDescent="0.3"/>
    <row r="1374" ht="16.5" customHeight="1" x14ac:dyDescent="0.3"/>
    <row r="1375" ht="16.5" customHeight="1" x14ac:dyDescent="0.3"/>
    <row r="1376" ht="16.5" customHeight="1" x14ac:dyDescent="0.3"/>
    <row r="1377" ht="16.5" customHeight="1" x14ac:dyDescent="0.3"/>
    <row r="1378" ht="16.5" customHeight="1" x14ac:dyDescent="0.3"/>
    <row r="1379" ht="16.5" customHeight="1" x14ac:dyDescent="0.3"/>
    <row r="1380" ht="16.5" customHeight="1" x14ac:dyDescent="0.3"/>
    <row r="1381" ht="16.5" customHeight="1" x14ac:dyDescent="0.3"/>
    <row r="1382" ht="16.5" customHeight="1" x14ac:dyDescent="0.3"/>
    <row r="1383" ht="16.5" customHeight="1" x14ac:dyDescent="0.3"/>
    <row r="1384" ht="16.5" customHeight="1" x14ac:dyDescent="0.3"/>
    <row r="1385" ht="16.5" customHeight="1" x14ac:dyDescent="0.3"/>
    <row r="1386" ht="16.5" customHeight="1" x14ac:dyDescent="0.3"/>
    <row r="1387" ht="16.5" customHeight="1" x14ac:dyDescent="0.3"/>
    <row r="1388" ht="16.5" customHeight="1" x14ac:dyDescent="0.3"/>
    <row r="1389" ht="16.5" customHeight="1" x14ac:dyDescent="0.3"/>
    <row r="1390" ht="16.5" customHeight="1" x14ac:dyDescent="0.3"/>
    <row r="1391" ht="16.5" customHeight="1" x14ac:dyDescent="0.3"/>
    <row r="1392" ht="16.5" customHeight="1" x14ac:dyDescent="0.3"/>
    <row r="1393" ht="16.5" customHeight="1" x14ac:dyDescent="0.3"/>
    <row r="1394" ht="16.5" customHeight="1" x14ac:dyDescent="0.3"/>
    <row r="1395" ht="16.5" customHeight="1" x14ac:dyDescent="0.3"/>
    <row r="1396" ht="16.5" customHeight="1" x14ac:dyDescent="0.3"/>
    <row r="1397" ht="16.5" customHeight="1" x14ac:dyDescent="0.3"/>
    <row r="1398" ht="16.5" customHeight="1" x14ac:dyDescent="0.3"/>
    <row r="1399" ht="16.5" customHeight="1" x14ac:dyDescent="0.3"/>
    <row r="1400" ht="16.5" customHeight="1" x14ac:dyDescent="0.3"/>
    <row r="1401" ht="16.5" customHeight="1" x14ac:dyDescent="0.3"/>
    <row r="1402" ht="16.5" customHeight="1" x14ac:dyDescent="0.3"/>
    <row r="1403" ht="16.5" customHeight="1" x14ac:dyDescent="0.3"/>
    <row r="1404" ht="16.5" customHeight="1" x14ac:dyDescent="0.3"/>
    <row r="1405" ht="16.5" customHeight="1" x14ac:dyDescent="0.3"/>
    <row r="1406" ht="16.5" customHeight="1" x14ac:dyDescent="0.3"/>
    <row r="1407" ht="16.5" customHeight="1" x14ac:dyDescent="0.3"/>
    <row r="1408" ht="16.5" customHeight="1" x14ac:dyDescent="0.3"/>
    <row r="1409" ht="16.5" customHeight="1" x14ac:dyDescent="0.3"/>
    <row r="1410" ht="16.5" customHeight="1" x14ac:dyDescent="0.3"/>
    <row r="1411" ht="16.5" customHeight="1" x14ac:dyDescent="0.3"/>
    <row r="1412" ht="16.5" customHeight="1" x14ac:dyDescent="0.3"/>
    <row r="1413" ht="16.5" customHeight="1" x14ac:dyDescent="0.3"/>
    <row r="1414" ht="16.5" customHeight="1" x14ac:dyDescent="0.3"/>
    <row r="1415" ht="16.5" customHeight="1" x14ac:dyDescent="0.3"/>
    <row r="1416" ht="16.5" customHeight="1" x14ac:dyDescent="0.3"/>
    <row r="1417" ht="16.5" customHeight="1" x14ac:dyDescent="0.3"/>
    <row r="1418" ht="16.5" customHeight="1" x14ac:dyDescent="0.3"/>
    <row r="1419" ht="16.5" customHeight="1" x14ac:dyDescent="0.3"/>
    <row r="1420" ht="16.5" customHeight="1" x14ac:dyDescent="0.3"/>
    <row r="1421" ht="16.5" customHeight="1" x14ac:dyDescent="0.3"/>
    <row r="1422" ht="16.5" customHeight="1" x14ac:dyDescent="0.3"/>
    <row r="1423" ht="16.5" customHeight="1" x14ac:dyDescent="0.3"/>
    <row r="1424" ht="16.5" customHeight="1" x14ac:dyDescent="0.3"/>
    <row r="1425" ht="16.5" customHeight="1" x14ac:dyDescent="0.3"/>
    <row r="1426" ht="16.5" customHeight="1" x14ac:dyDescent="0.3"/>
    <row r="1427" ht="16.5" customHeight="1" x14ac:dyDescent="0.3"/>
    <row r="1428" ht="16.5" customHeight="1" x14ac:dyDescent="0.3"/>
    <row r="1429" ht="16.5" customHeight="1" x14ac:dyDescent="0.3"/>
    <row r="1430" ht="16.5" customHeight="1" x14ac:dyDescent="0.3"/>
    <row r="1431" ht="16.5" customHeight="1" x14ac:dyDescent="0.3"/>
    <row r="1432" ht="16.5" customHeight="1" x14ac:dyDescent="0.3"/>
    <row r="1433" ht="16.5" customHeight="1" x14ac:dyDescent="0.3"/>
    <row r="1434" ht="16.5" customHeight="1" x14ac:dyDescent="0.3"/>
    <row r="1435" ht="16.5" customHeight="1" x14ac:dyDescent="0.3"/>
    <row r="1436" ht="16.5" customHeight="1" x14ac:dyDescent="0.3"/>
    <row r="1437" ht="16.5" customHeight="1" x14ac:dyDescent="0.3"/>
    <row r="1438" ht="16.5" customHeight="1" x14ac:dyDescent="0.3"/>
    <row r="1439" ht="16.5" customHeight="1" x14ac:dyDescent="0.3"/>
    <row r="1440" ht="16.5" customHeight="1" x14ac:dyDescent="0.3"/>
    <row r="1441" ht="16.5" customHeight="1" x14ac:dyDescent="0.3"/>
    <row r="1442" ht="16.5" customHeight="1" x14ac:dyDescent="0.3"/>
    <row r="1443" ht="16.5" customHeight="1" x14ac:dyDescent="0.3"/>
    <row r="1444" ht="16.5" customHeight="1" x14ac:dyDescent="0.3"/>
    <row r="1445" ht="16.5" customHeight="1" x14ac:dyDescent="0.3"/>
    <row r="1446" ht="16.5" customHeight="1" x14ac:dyDescent="0.3"/>
    <row r="1447" ht="16.5" customHeight="1" x14ac:dyDescent="0.3"/>
    <row r="1448" ht="16.5" customHeight="1" x14ac:dyDescent="0.3"/>
    <row r="1449" ht="16.5" customHeight="1" x14ac:dyDescent="0.3"/>
    <row r="1450" ht="16.5" customHeight="1" x14ac:dyDescent="0.3"/>
    <row r="1451" ht="16.5" customHeight="1" x14ac:dyDescent="0.3"/>
    <row r="1452" ht="16.5" customHeight="1" x14ac:dyDescent="0.3"/>
    <row r="1453" ht="16.5" customHeight="1" x14ac:dyDescent="0.3"/>
    <row r="1454" ht="16.5" customHeight="1" x14ac:dyDescent="0.3"/>
    <row r="1455" ht="16.5" customHeight="1" x14ac:dyDescent="0.3"/>
    <row r="1456" ht="16.5" customHeight="1" x14ac:dyDescent="0.3"/>
    <row r="1457" ht="16.5" customHeight="1" x14ac:dyDescent="0.3"/>
    <row r="1458" ht="16.5" customHeight="1" x14ac:dyDescent="0.3"/>
    <row r="1459" ht="16.5" customHeight="1" x14ac:dyDescent="0.3"/>
    <row r="1460" ht="16.5" customHeight="1" x14ac:dyDescent="0.3"/>
    <row r="1461" ht="16.5" customHeight="1" x14ac:dyDescent="0.3"/>
    <row r="1462" ht="16.5" customHeight="1" x14ac:dyDescent="0.3"/>
    <row r="1463" ht="16.5" customHeight="1" x14ac:dyDescent="0.3"/>
    <row r="1464" ht="16.5" customHeight="1" x14ac:dyDescent="0.3"/>
    <row r="1465" ht="16.5" customHeight="1" x14ac:dyDescent="0.3"/>
    <row r="1466" ht="16.5" customHeight="1" x14ac:dyDescent="0.3"/>
    <row r="1467" ht="16.5" customHeight="1" x14ac:dyDescent="0.3"/>
    <row r="1468" ht="16.5" customHeight="1" x14ac:dyDescent="0.3"/>
    <row r="1469" ht="16.5" customHeight="1" x14ac:dyDescent="0.3"/>
    <row r="1470" ht="16.5" customHeight="1" x14ac:dyDescent="0.3"/>
    <row r="1471" ht="16.5" customHeight="1" x14ac:dyDescent="0.3"/>
    <row r="1472" ht="16.5" customHeight="1" x14ac:dyDescent="0.3"/>
    <row r="1473" ht="16.5" customHeight="1" x14ac:dyDescent="0.3"/>
    <row r="1474" ht="16.5" customHeight="1" x14ac:dyDescent="0.3"/>
    <row r="1475" ht="16.5" customHeight="1" x14ac:dyDescent="0.3"/>
    <row r="1476" ht="16.5" customHeight="1" x14ac:dyDescent="0.3"/>
    <row r="1477" ht="16.5" customHeight="1" x14ac:dyDescent="0.3"/>
    <row r="1478" ht="16.5" customHeight="1" x14ac:dyDescent="0.3"/>
    <row r="1479" ht="16.5" customHeight="1" x14ac:dyDescent="0.3"/>
    <row r="1480" ht="16.5" customHeight="1" x14ac:dyDescent="0.3"/>
    <row r="1481" ht="16.5" customHeight="1" x14ac:dyDescent="0.3"/>
    <row r="1482" ht="16.5" customHeight="1" x14ac:dyDescent="0.3"/>
    <row r="1483" ht="16.5" customHeight="1" x14ac:dyDescent="0.3"/>
    <row r="1484" ht="16.5" customHeight="1" x14ac:dyDescent="0.3"/>
    <row r="1485" ht="16.5" customHeight="1" x14ac:dyDescent="0.3"/>
    <row r="1486" ht="16.5" customHeight="1" x14ac:dyDescent="0.3"/>
    <row r="1487" ht="16.5" customHeight="1" x14ac:dyDescent="0.3"/>
    <row r="1488" ht="16.5" customHeight="1" x14ac:dyDescent="0.3"/>
    <row r="1489" ht="16.5" customHeight="1" x14ac:dyDescent="0.3"/>
    <row r="1490" ht="16.5" customHeight="1" x14ac:dyDescent="0.3"/>
    <row r="1491" ht="16.5" customHeight="1" x14ac:dyDescent="0.3"/>
    <row r="1492" ht="16.5" customHeight="1" x14ac:dyDescent="0.3"/>
    <row r="1493" ht="16.5" customHeight="1" x14ac:dyDescent="0.3"/>
    <row r="1494" ht="16.5" customHeight="1" x14ac:dyDescent="0.3"/>
    <row r="1495" ht="16.5" customHeight="1" x14ac:dyDescent="0.3"/>
    <row r="1496" ht="16.5" customHeight="1" x14ac:dyDescent="0.3"/>
    <row r="1497" ht="16.5" customHeight="1" x14ac:dyDescent="0.3"/>
    <row r="1498" ht="16.5" customHeight="1" x14ac:dyDescent="0.3"/>
    <row r="1499" ht="16.5" customHeight="1" x14ac:dyDescent="0.3"/>
    <row r="1500" ht="16.5" customHeight="1" x14ac:dyDescent="0.3"/>
    <row r="1501" ht="16.5" customHeight="1" x14ac:dyDescent="0.3"/>
    <row r="1502" ht="16.5" customHeight="1" x14ac:dyDescent="0.3"/>
    <row r="1503" ht="16.5" customHeight="1" x14ac:dyDescent="0.3"/>
    <row r="1504" ht="16.5" customHeight="1" x14ac:dyDescent="0.3"/>
    <row r="1505" ht="16.5" customHeight="1" x14ac:dyDescent="0.3"/>
    <row r="1506" ht="16.5" customHeight="1" x14ac:dyDescent="0.3"/>
    <row r="1507" ht="16.5" customHeight="1" x14ac:dyDescent="0.3"/>
    <row r="1508" ht="16.5" customHeight="1" x14ac:dyDescent="0.3"/>
    <row r="1509" ht="16.5" customHeight="1" x14ac:dyDescent="0.3"/>
    <row r="1510" ht="16.5" customHeight="1" x14ac:dyDescent="0.3"/>
    <row r="1511" ht="16.5" customHeight="1" x14ac:dyDescent="0.3"/>
    <row r="1512" ht="16.5" customHeight="1" x14ac:dyDescent="0.3"/>
    <row r="1513" ht="16.5" customHeight="1" x14ac:dyDescent="0.3"/>
    <row r="1514" ht="16.5" customHeight="1" x14ac:dyDescent="0.3"/>
    <row r="1515" ht="16.5" customHeight="1" x14ac:dyDescent="0.3"/>
    <row r="1516" ht="16.5" customHeight="1" x14ac:dyDescent="0.3"/>
    <row r="1517" ht="16.5" customHeight="1" x14ac:dyDescent="0.3"/>
    <row r="1518" ht="16.5" customHeight="1" x14ac:dyDescent="0.3"/>
    <row r="1519" ht="16.5" customHeight="1" x14ac:dyDescent="0.3"/>
    <row r="1520" ht="16.5" customHeight="1" x14ac:dyDescent="0.3"/>
    <row r="1521" ht="16.5" customHeight="1" x14ac:dyDescent="0.3"/>
    <row r="1522" ht="16.5" customHeight="1" x14ac:dyDescent="0.3"/>
    <row r="1523" ht="16.5" customHeight="1" x14ac:dyDescent="0.3"/>
    <row r="1524" ht="16.5" customHeight="1" x14ac:dyDescent="0.3"/>
    <row r="1525" ht="16.5" customHeight="1" x14ac:dyDescent="0.3"/>
    <row r="1526" ht="16.5" customHeight="1" x14ac:dyDescent="0.3"/>
    <row r="1527" ht="16.5" customHeight="1" x14ac:dyDescent="0.3"/>
    <row r="1528" ht="16.5" customHeight="1" x14ac:dyDescent="0.3"/>
    <row r="1529" ht="16.5" customHeight="1" x14ac:dyDescent="0.3"/>
    <row r="1530" ht="16.5" customHeight="1" x14ac:dyDescent="0.3"/>
    <row r="1531" ht="16.5" customHeight="1" x14ac:dyDescent="0.3"/>
    <row r="1532" ht="16.5" customHeight="1" x14ac:dyDescent="0.3"/>
    <row r="1533" ht="16.5" customHeight="1" x14ac:dyDescent="0.3"/>
    <row r="1534" ht="16.5" customHeight="1" x14ac:dyDescent="0.3"/>
    <row r="1535" ht="16.5" customHeight="1" x14ac:dyDescent="0.3"/>
    <row r="1536" ht="16.5" customHeight="1" x14ac:dyDescent="0.3"/>
    <row r="1537" ht="16.5" customHeight="1" x14ac:dyDescent="0.3"/>
    <row r="1538" ht="16.5" customHeight="1" x14ac:dyDescent="0.3"/>
    <row r="1539" ht="16.5" customHeight="1" x14ac:dyDescent="0.3"/>
    <row r="1540" ht="16.5" customHeight="1" x14ac:dyDescent="0.3"/>
    <row r="1541" ht="16.5" customHeight="1" x14ac:dyDescent="0.3"/>
    <row r="1542" ht="16.5" customHeight="1" x14ac:dyDescent="0.3"/>
    <row r="1543" ht="16.5" customHeight="1" x14ac:dyDescent="0.3"/>
    <row r="1544" ht="16.5" customHeight="1" x14ac:dyDescent="0.3"/>
    <row r="1545" ht="16.5" customHeight="1" x14ac:dyDescent="0.3"/>
    <row r="1546" ht="16.5" customHeight="1" x14ac:dyDescent="0.3"/>
    <row r="1547" ht="16.5" customHeight="1" x14ac:dyDescent="0.3"/>
    <row r="1548" ht="16.5" customHeight="1" x14ac:dyDescent="0.3"/>
    <row r="1549" ht="16.5" customHeight="1" x14ac:dyDescent="0.3"/>
    <row r="1550" ht="16.5" customHeight="1" x14ac:dyDescent="0.3"/>
    <row r="1551" ht="16.5" customHeight="1" x14ac:dyDescent="0.3"/>
    <row r="1552" ht="16.5" customHeight="1" x14ac:dyDescent="0.3"/>
    <row r="1553" ht="16.5" customHeight="1" x14ac:dyDescent="0.3"/>
    <row r="1554" ht="16.5" customHeight="1" x14ac:dyDescent="0.3"/>
    <row r="1555" ht="16.5" customHeight="1" x14ac:dyDescent="0.3"/>
    <row r="1556" ht="16.5" customHeight="1" x14ac:dyDescent="0.3"/>
    <row r="1557" ht="16.5" customHeight="1" x14ac:dyDescent="0.3"/>
    <row r="1558" ht="16.5" customHeight="1" x14ac:dyDescent="0.3"/>
    <row r="1559" ht="16.5" customHeight="1" x14ac:dyDescent="0.3"/>
    <row r="1560" ht="16.5" customHeight="1" x14ac:dyDescent="0.3"/>
    <row r="1561" ht="16.5" customHeight="1" x14ac:dyDescent="0.3"/>
    <row r="1562" ht="16.5" customHeight="1" x14ac:dyDescent="0.3"/>
    <row r="1563" ht="16.5" customHeight="1" x14ac:dyDescent="0.3"/>
    <row r="1564" ht="16.5" customHeight="1" x14ac:dyDescent="0.3"/>
    <row r="1565" ht="16.5" customHeight="1" x14ac:dyDescent="0.3"/>
    <row r="1566" ht="16.5" customHeight="1" x14ac:dyDescent="0.3"/>
    <row r="1567" ht="16.5" customHeight="1" x14ac:dyDescent="0.3"/>
    <row r="1568" ht="16.5" customHeight="1" x14ac:dyDescent="0.3"/>
    <row r="1569" ht="16.5" customHeight="1" x14ac:dyDescent="0.3"/>
    <row r="1570" ht="16.5" customHeight="1" x14ac:dyDescent="0.3"/>
    <row r="1571" ht="16.5" customHeight="1" x14ac:dyDescent="0.3"/>
    <row r="1572" ht="16.5" customHeight="1" x14ac:dyDescent="0.3"/>
    <row r="1573" ht="16.5" customHeight="1" x14ac:dyDescent="0.3"/>
    <row r="1574" ht="16.5" customHeight="1" x14ac:dyDescent="0.3"/>
    <row r="1575" ht="16.5" customHeight="1" x14ac:dyDescent="0.3"/>
    <row r="1576" ht="16.5" customHeight="1" x14ac:dyDescent="0.3"/>
    <row r="1577" ht="16.5" customHeight="1" x14ac:dyDescent="0.3"/>
    <row r="1578" ht="16.5" customHeight="1" x14ac:dyDescent="0.3"/>
    <row r="1579" ht="16.5" customHeight="1" x14ac:dyDescent="0.3"/>
    <row r="1580" ht="16.5" customHeight="1" x14ac:dyDescent="0.3"/>
    <row r="1581" ht="16.5" customHeight="1" x14ac:dyDescent="0.3"/>
    <row r="1582" ht="16.5" customHeight="1" x14ac:dyDescent="0.3"/>
    <row r="1583" ht="16.5" customHeight="1" x14ac:dyDescent="0.3"/>
    <row r="1584" ht="16.5" customHeight="1" x14ac:dyDescent="0.3"/>
    <row r="1585" ht="16.5" customHeight="1" x14ac:dyDescent="0.3"/>
    <row r="1586" ht="16.5" customHeight="1" x14ac:dyDescent="0.3"/>
    <row r="1587" ht="16.5" customHeight="1" x14ac:dyDescent="0.3"/>
    <row r="1588" ht="16.5" customHeight="1" x14ac:dyDescent="0.3"/>
    <row r="1589" ht="16.5" customHeight="1" x14ac:dyDescent="0.3"/>
    <row r="1590" ht="16.5" customHeight="1" x14ac:dyDescent="0.3"/>
    <row r="1591" ht="16.5" customHeight="1" x14ac:dyDescent="0.3"/>
    <row r="1592" ht="16.5" customHeight="1" x14ac:dyDescent="0.3"/>
    <row r="1593" ht="16.5" customHeight="1" x14ac:dyDescent="0.3"/>
    <row r="1594" ht="16.5" customHeight="1" x14ac:dyDescent="0.3"/>
    <row r="1595" ht="16.5" customHeight="1" x14ac:dyDescent="0.3"/>
    <row r="1596" ht="16.5" customHeight="1" x14ac:dyDescent="0.3"/>
    <row r="1597" ht="16.5" customHeight="1" x14ac:dyDescent="0.3"/>
    <row r="1598" ht="16.5" customHeight="1" x14ac:dyDescent="0.3"/>
    <row r="1599" ht="16.5" customHeight="1" x14ac:dyDescent="0.3"/>
    <row r="1600" ht="16.5" customHeight="1" x14ac:dyDescent="0.3"/>
    <row r="1601" ht="16.5" customHeight="1" x14ac:dyDescent="0.3"/>
    <row r="1602" ht="16.5" customHeight="1" x14ac:dyDescent="0.3"/>
    <row r="1603" ht="16.5" customHeight="1" x14ac:dyDescent="0.3"/>
    <row r="1604" ht="16.5" customHeight="1" x14ac:dyDescent="0.3"/>
    <row r="1605" ht="16.5" customHeight="1" x14ac:dyDescent="0.3"/>
    <row r="1606" ht="16.5" customHeight="1" x14ac:dyDescent="0.3"/>
    <row r="1607" ht="16.5" customHeight="1" x14ac:dyDescent="0.3"/>
    <row r="1608" ht="16.5" customHeight="1" x14ac:dyDescent="0.3"/>
    <row r="1609" ht="16.5" customHeight="1" x14ac:dyDescent="0.3"/>
    <row r="1610" ht="16.5" customHeight="1" x14ac:dyDescent="0.3"/>
    <row r="1611" ht="16.5" customHeight="1" x14ac:dyDescent="0.3"/>
    <row r="1612" ht="16.5" customHeight="1" x14ac:dyDescent="0.3"/>
    <row r="1613" ht="16.5" customHeight="1" x14ac:dyDescent="0.3"/>
    <row r="1614" ht="16.5" customHeight="1" x14ac:dyDescent="0.3"/>
    <row r="1615" ht="16.5" customHeight="1" x14ac:dyDescent="0.3"/>
    <row r="1616" ht="16.5" customHeight="1" x14ac:dyDescent="0.3"/>
    <row r="1617" ht="16.5" customHeight="1" x14ac:dyDescent="0.3"/>
    <row r="1618" ht="16.5" customHeight="1" x14ac:dyDescent="0.3"/>
    <row r="1619" ht="16.5" customHeight="1" x14ac:dyDescent="0.3"/>
    <row r="1620" ht="16.5" customHeight="1" x14ac:dyDescent="0.3"/>
    <row r="1621" ht="16.5" customHeight="1" x14ac:dyDescent="0.3"/>
    <row r="1622" ht="16.5" customHeight="1" x14ac:dyDescent="0.3"/>
    <row r="1623" ht="16.5" customHeight="1" x14ac:dyDescent="0.3"/>
    <row r="1624" ht="16.5" customHeight="1" x14ac:dyDescent="0.3"/>
    <row r="1625" ht="16.5" customHeight="1" x14ac:dyDescent="0.3"/>
    <row r="1626" ht="16.5" customHeight="1" x14ac:dyDescent="0.3"/>
    <row r="1627" ht="16.5" customHeight="1" x14ac:dyDescent="0.3"/>
    <row r="1628" ht="16.5" customHeight="1" x14ac:dyDescent="0.3"/>
    <row r="1629" ht="16.5" customHeight="1" x14ac:dyDescent="0.3"/>
    <row r="1630" ht="16.5" customHeight="1" x14ac:dyDescent="0.3"/>
    <row r="1631" ht="16.5" customHeight="1" x14ac:dyDescent="0.3"/>
    <row r="1632" ht="16.5" customHeight="1" x14ac:dyDescent="0.3"/>
    <row r="1633" ht="16.5" customHeight="1" x14ac:dyDescent="0.3"/>
    <row r="1634" ht="16.5" customHeight="1" x14ac:dyDescent="0.3"/>
    <row r="1635" ht="16.5" customHeight="1" x14ac:dyDescent="0.3"/>
    <row r="1636" ht="16.5" customHeight="1" x14ac:dyDescent="0.3"/>
    <row r="1637" ht="16.5" customHeight="1" x14ac:dyDescent="0.3"/>
    <row r="1638" ht="16.5" customHeight="1" x14ac:dyDescent="0.3"/>
    <row r="1639" ht="16.5" customHeight="1" x14ac:dyDescent="0.3"/>
    <row r="1640" ht="16.5" customHeight="1" x14ac:dyDescent="0.3"/>
    <row r="1641" ht="16.5" customHeight="1" x14ac:dyDescent="0.3"/>
    <row r="1642" ht="16.5" customHeight="1" x14ac:dyDescent="0.3"/>
    <row r="1643" ht="16.5" customHeight="1" x14ac:dyDescent="0.3"/>
    <row r="1644" ht="16.5" customHeight="1" x14ac:dyDescent="0.3"/>
    <row r="1645" ht="16.5" customHeight="1" x14ac:dyDescent="0.3"/>
    <row r="1646" ht="16.5" customHeight="1" x14ac:dyDescent="0.3"/>
  </sheetData>
  <mergeCells count="2">
    <mergeCell ref="B5:K5"/>
    <mergeCell ref="B7:K7"/>
  </mergeCells>
  <hyperlinks>
    <hyperlink ref="B77" location="'Anexo N° 03'!C6" display="Anexo N° 03: Lista de principales concesionarios postales – I S 2016" xr:uid="{00000000-0004-0000-0000-000000000000}"/>
    <hyperlink ref="B76" location="'Anexo N° 02'!C6" display="Anexo N° 02: Número de giros postales nacionales según región de origen y región de destino – I S 2016" xr:uid="{00000000-0004-0000-0000-000001000000}"/>
    <hyperlink ref="B75" location="'Anexo N° 01'!C6" display="Anexo N° 01: Tráfico postal local, regional y nacional – I S 2016" xr:uid="{00000000-0004-0000-0000-000002000000}"/>
    <hyperlink ref="B71" location="Glosario!C6" display="Definiciones" xr:uid="{00000000-0004-0000-0000-000003000000}"/>
    <hyperlink ref="B11" location="'Tabla y Gráfico N° 01'!C6" display="Tabla N° 01: Tráfico postal según tipo de envío (N° de envíos y % del total) – I S 2017" xr:uid="{00000000-0004-0000-0000-000004000000}"/>
    <hyperlink ref="B12" location="'Tabla y Gráfico N° 02'!C6" display="Tabla N° 02: Ingreso postal según tipo de envío (Monto en S/ y % del total) – I S 2017" xr:uid="{00000000-0004-0000-0000-000005000000}"/>
    <hyperlink ref="B13" location="'Tabla y Gráfico N° 03'!C6" display="Tabla N° 03: Tráfico postal según tipo de tratamiento (N° de envíos y % del total) – I S 2017" xr:uid="{00000000-0004-0000-0000-000006000000}"/>
    <hyperlink ref="B14" location="'Tabla y Gráfico N° 04'!C6" display="Tabla N° 04: Ingreso postal según tipo de tratamiento (Monto en S/ y % del total) – I S 2017" xr:uid="{00000000-0004-0000-0000-000007000000}"/>
    <hyperlink ref="B15" location="'Tabla y Gráfico N° 05'!C6" display="Tabla N° 05: Tráfico postal según mercado de origen (N° de envíos y % del total) – I S 2017" xr:uid="{00000000-0004-0000-0000-000008000000}"/>
    <hyperlink ref="B16" location="'Tabla y Gráfico N° 06'!C6" display="Tabla N° 06: Tráfico postal interno según tipo de envío (N° de envíos y % del total) – I S 2016" xr:uid="{00000000-0004-0000-0000-00000A000000}"/>
    <hyperlink ref="B17" location="'Tabla y Gráfico N° 07'!C6" display="Tabla N° 07: Tráfico postal interno según tipo de tratamiento (N° de envíos y % del total) – I S 2016" xr:uid="{00000000-0004-0000-0000-00000B000000}"/>
    <hyperlink ref="B18" location="'Tabla y Gráfico N° 08'!C6" display="Tabla N° 08: Tráfico postal interno según ámbito de envío (N° de envíos y % del total) – I S 2016" xr:uid="{00000000-0004-0000-0000-00000C000000}"/>
    <hyperlink ref="B19" location="'Tabla y Gráfico N° 09'!C6" display="Tabla N° 09: Tráfico postal local y regional (N° de envíos y % del total) – I S 2016" xr:uid="{00000000-0004-0000-0000-00000D000000}"/>
    <hyperlink ref="B20" location="'Tabla y Gráfico N° 10'!C6" display="Tabla N° 10: Tráfico postal nacional según origen (N° de envíos y % del total) – I S 2016" xr:uid="{00000000-0004-0000-0000-00000E000000}"/>
    <hyperlink ref="B21" location="'Tabla y Gráfico N° 11'!C6" display="Tabla N° 11: Tráfico postal nacional según destino (N° de envíos y % del total) – I S 2016" xr:uid="{00000000-0004-0000-0000-00000F000000}"/>
    <hyperlink ref="B22" location="'Tabla y Gráfico N° 11'!C6" display="Tabla N° 12: Tráfico postal internacional de salida según tipo de envío (N° de envíos y % del total) – I S 2016" xr:uid="{00000000-0004-0000-0000-000010000000}"/>
    <hyperlink ref="B23" location="'Tabla y Gráfico N° 13'!C6" display="Tabla N° 13: Tráfico postal internacional de salida según tipo de tratamiento (N° de envíos y % del total) – I S 2016" xr:uid="{00000000-0004-0000-0000-000011000000}"/>
    <hyperlink ref="B24" location="'Tabla y Gráfico N° 14'!C6" display="Tabla N° 14: Tráfico postal internacional de salida según destino (N° de envíos y % del total) – I S 2016" xr:uid="{00000000-0004-0000-0000-000012000000}"/>
    <hyperlink ref="B25" location="'Tabla y Gráfico N° 15'!C6" display="Tabla N° 15: Tráfico postal internacional de entrada según tipo de envío (N° de envíos y % del total) – I S 2016" xr:uid="{00000000-0004-0000-0000-000013000000}"/>
    <hyperlink ref="B26" location="'Tabla y Gráfico N° 16'!C6" display="Tabla N° 16: Tráfico postal internacional de entrada según tipo de tratamiento (N° de envíos y % del total) – I S 2016" xr:uid="{00000000-0004-0000-0000-000014000000}"/>
    <hyperlink ref="B27" location="'Tabla y Gráfico N° 17'!C6" display="Tabla N° 17: Tráfico postal internacional de entrada según origen (N° de envíos y % del total) – I S 2016" xr:uid="{00000000-0004-0000-0000-000015000000}"/>
    <hyperlink ref="B28" location="'Tabla y Gráfico N° 18 '!C6" display="Tabla N° 18: Número de giros postales según ámbito de envío (N° de giros y % del total) – I S 2016" xr:uid="{00000000-0004-0000-0000-000016000000}"/>
    <hyperlink ref="B30" location="'Tabla y Gráfico N° 20'!C6" display="Tabla N° 20: Número de giros nacionales según origen (N° de giros y % del total) – I S 2016" xr:uid="{00000000-0004-0000-0000-000018000000}"/>
    <hyperlink ref="B31" location="'Tabla y Gráfico N° 21'!C6" display="Tabla N° 21: Número de giros nacionales según destino (N° de giros y % del total) – I S 2016" xr:uid="{00000000-0004-0000-0000-000019000000}"/>
    <hyperlink ref="B32" location="'Tabla y Gráfico N° 22'!C6" display="Tabla N° 22: Número de giros internacionales de salida según destino (N° de giros y % del total) – I S 2016" xr:uid="{00000000-0004-0000-0000-00001A000000}"/>
    <hyperlink ref="B33" location="'Tabla y Gráfico N° 23'!C6" display="Tabla N° 23: Tipos de puntos de atención postal (N° de puntos y % del total) – I S 2016" xr:uid="{00000000-0004-0000-0000-00001C000000}"/>
    <hyperlink ref="B29" location="'Tabla y Gráfico N° 19'!C6" display="Tabla N° 19: Ingreso por giros postales según ámbito de envío (Monto en S/ y % del total) – I S 2016" xr:uid="{00000000-0004-0000-0000-00001F000000}"/>
    <hyperlink ref="B41" location="'Tabla y Gráfico N° 01'!C6" display="Tabla N° 01: Tráfico postal según tipo de envío (N° de envíos y % del total) – I S 2017" xr:uid="{00000000-0004-0000-0000-000020000000}"/>
    <hyperlink ref="B42" location="'Tabla y Gráfico N° 02'!C6" display="Tabla N° 02: Ingreso postal según tipo de envío (Monto en S/ y % del total) – I S 2017" xr:uid="{00000000-0004-0000-0000-000021000000}"/>
    <hyperlink ref="B43" location="'Tabla y Gráfico N° 03'!C6" display="Tabla N° 03: Tráfico postal según tipo de tratamiento (N° de envíos y % del total) – I S 2017" xr:uid="{00000000-0004-0000-0000-000022000000}"/>
    <hyperlink ref="B44" location="'Tabla y Gráfico N° 04'!C6" display="Tabla N° 04: Ingreso postal según tipo de tratamiento (Monto en S/ y % del total) – I S 2017" xr:uid="{00000000-0004-0000-0000-000023000000}"/>
    <hyperlink ref="B45" location="'Tabla y Gráfico N° 05'!C6" display="Tabla N° 05: Tráfico postal según mercado de origen (N° de envíos y % del total) – I S 2017" xr:uid="{00000000-0004-0000-0000-000024000000}"/>
    <hyperlink ref="B46" location="'Tabla y Gráfico N° 06'!C6" display="Gráfico N° 06: Tráfico postal interno según tipo de envío (% del total) – I S 2016" xr:uid="{00000000-0004-0000-0000-000026000000}"/>
    <hyperlink ref="B47" location="'Tabla y Gráfico N° 07'!C6" display="Gráfico N° 07: Tráfico postal interno según tipo de tratamiento (% del total) – I S 2016" xr:uid="{00000000-0004-0000-0000-000027000000}"/>
    <hyperlink ref="B48" location="'Tabla y Gráfico N° 08'!C6" display="Gráfico N° 08: Tráfico postal interno según ámbito de envío (% del total) – I S 2016" xr:uid="{00000000-0004-0000-0000-000028000000}"/>
    <hyperlink ref="B49" location="'Tabla y Gráfico N° 09'!C6" display="Gráfico N° 09: Tráfico postal local y regional (% del total) – I S 2016" xr:uid="{00000000-0004-0000-0000-000029000000}"/>
    <hyperlink ref="B50" location="'Tabla y Gráfico N° 10'!C6" display="Gráfico N° 10: Tráfico postal nacional según origen (% del total) – I S 2016" xr:uid="{00000000-0004-0000-0000-00002A000000}"/>
    <hyperlink ref="B51" location="'Tabla y Gráfico N° 11'!C6" display="Gráfico N° 11: Tráfico postal nacional según destino (% del total) – I S 2016" xr:uid="{00000000-0004-0000-0000-00002B000000}"/>
    <hyperlink ref="B52" location="'Tabla y Gráfico N° 12'!C6" display="Gráfico N° 12: Tráfico postal internacional de salida según tipo de envío (% del total) – I S 2016" xr:uid="{00000000-0004-0000-0000-00002C000000}"/>
    <hyperlink ref="B53" location="'Tabla y Gráfico N° 13'!C6" display="Gráfico N° 13: Tráfico postal internacional de salida según tipo de tratamiento (% del total) – I S 2016" xr:uid="{00000000-0004-0000-0000-00002D000000}"/>
    <hyperlink ref="B54" location="'Tabla y Gráfico N° 14'!A1" display="Gráfico N° 14: Tráfico postal internacional de salida según destino (% del total) – I S 2016" xr:uid="{00000000-0004-0000-0000-00002E000000}"/>
    <hyperlink ref="B55" location="'Tabla y Gráfico N° 15'!C6" display="Gráfico N° 15: Tráfico postal internacional de entrada según tipo de envío (% del total) – I S 2016" xr:uid="{00000000-0004-0000-0000-00002F000000}"/>
    <hyperlink ref="B56" location="'Tabla y Gráfico N° 16'!C6" display="Gráfico N° 16: Tráfico postal internacional de entrada según tipo de tratamiento (% del total) – I S 2016" xr:uid="{00000000-0004-0000-0000-000030000000}"/>
    <hyperlink ref="B57" location="'Tabla y Gráfico N° 17'!C6" display="Gráfico N° 17: Tráfico postal internacional de entrada según origen (% del total) – I S 2016" xr:uid="{00000000-0004-0000-0000-000031000000}"/>
    <hyperlink ref="B58" location="'Tabla y Gráfico N° 18 '!C6" display="Gráfico N° 18: Número de giros postales según ámbito de envío (% del total) – I S 2016" xr:uid="{00000000-0004-0000-0000-000032000000}"/>
    <hyperlink ref="B60" location="'Tabla y Gráfico N° 20'!C6" display="Gráfico N° 20: Número de giros nacionales según origen (% del total) – I S 2016" xr:uid="{00000000-0004-0000-0000-000034000000}"/>
    <hyperlink ref="B61" location="'Tabla y Gráfico N° 21'!C6" display="Gráfico N° 21: Número de giros nacionales según destino (% del total) – I S 2016" xr:uid="{00000000-0004-0000-0000-000035000000}"/>
    <hyperlink ref="B62" location="'Tabla y Gráfico N° 22'!C6" display="Gráfico N° 22: Número de giros internacionales de salida según destino (% del total) – I S 2016" xr:uid="{00000000-0004-0000-0000-000036000000}"/>
    <hyperlink ref="B63" location="'Tabla y Gráfico N° 23'!C6" display="Gráfico N° 23: Tipos de puntos de atención postal (% del total) – I S 2016" xr:uid="{00000000-0004-0000-0000-000038000000}"/>
    <hyperlink ref="B59" location="'Tabla y Gráfico N° 19'!C6" display="Gráfico N° 19: Ingreso por giros postales según ámbito de envío (% del total) – I S 2016" xr:uid="{00000000-0004-0000-0000-00003B000000}"/>
    <hyperlink ref="B35" location="'Tabla y Gráfico N° 25'!C6" display="Tabla N° 25: Puntos de atención postal abiertos al público (N° de puntos y % del total) – I S 2016" xr:uid="{97A2D721-9E74-4B02-89A4-EB4A152CF1C7}"/>
    <hyperlink ref="B36" location="'Tabla y Gráfico N° 26'!C6" display="Tabla N° 26: Concesionarios postales según ámbito de concesión (N° de empresas y % del total) – I S 2016" xr:uid="{014285F4-0101-49AC-B6FD-646FBEDCDE2C}"/>
    <hyperlink ref="B37" location="'Tabla y Gráfico N° 27'!C6" display="Tabla N° 27: Concesionarios postales con remesa postal según ámbito de concesión (N° de empresas y % del total) – I S 2016" xr:uid="{6EEAFEEE-BB7E-4F71-8019-4C50CF2AFD86}"/>
    <hyperlink ref="B34" location="'Tabla y Gráfico N° 24'!C6" display="Tabla N° 24: Tipos de puntos de atención postal abiertos al público (N° de puntos y % del total) – I S 2016" xr:uid="{DC980111-BF9C-42DC-828F-1A0BF5F9E536}"/>
    <hyperlink ref="B66" location="'Tabla y Gráfico N° 26'!C6" display="Gráfico N° 26: Concesionarios postales según ámbito de concesión (% del total) – I S 2016" xr:uid="{5EDC7BBA-6EF9-48EC-986F-A60AAE6CF317}"/>
    <hyperlink ref="B67" location="'Tabla y Gráfico N° 27'!C6" display="Gráfico N° 27: Concesionarios postales con remesa postal según ámbito de concesión (% del total) – I S 2016" xr:uid="{325E55AB-6D7A-4447-B663-D1942F478D72}"/>
    <hyperlink ref="B65" location="'Tabla y Gráfico N° 25'!C6" display="Gráfico N° 25: Puntos de atención postal abiertos al público (% del total) – I S 2016" xr:uid="{EC3EF442-2B68-4FC6-B469-0BAE35AF9EE9}"/>
    <hyperlink ref="B64" location="'Tabla y Gráfico N° 24'!C6" display="Gráfico N° 24: Tipos de puntos de atención postal abiertos al público (% del total) – I S 2016" xr:uid="{F1271DD5-A624-468D-9FD0-4F720C22ED54}"/>
  </hyperlink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236</v>
      </c>
      <c r="D6" s="114"/>
      <c r="E6" s="114"/>
      <c r="F6" s="14"/>
    </row>
    <row r="9" spans="2:7" s="32" customFormat="1" ht="28.5" customHeight="1" x14ac:dyDescent="0.3">
      <c r="C9" s="115" t="s">
        <v>257</v>
      </c>
      <c r="D9" s="115"/>
      <c r="E9" s="115"/>
      <c r="F9" s="15"/>
    </row>
    <row r="10" spans="2:7" ht="14.25" customHeight="1" x14ac:dyDescent="0.3">
      <c r="C10" s="25" t="s">
        <v>25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179836993</v>
      </c>
      <c r="E11" s="8">
        <f t="shared" ref="E11:E36" si="0">+D11/$D$36</f>
        <v>0.96770420472731733</v>
      </c>
      <c r="F11" s="16"/>
      <c r="G11" s="91"/>
    </row>
    <row r="12" spans="2:7" ht="14.25" customHeight="1" x14ac:dyDescent="0.3">
      <c r="C12" s="6" t="s">
        <v>27</v>
      </c>
      <c r="D12" s="7">
        <v>2571761</v>
      </c>
      <c r="E12" s="8">
        <f t="shared" si="0"/>
        <v>1.3838665180827008E-2</v>
      </c>
      <c r="F12" s="16"/>
      <c r="G12" s="91"/>
    </row>
    <row r="13" spans="2:7" ht="14.25" customHeight="1" x14ac:dyDescent="0.3">
      <c r="C13" s="6" t="s">
        <v>29</v>
      </c>
      <c r="D13" s="7">
        <v>1630754</v>
      </c>
      <c r="E13" s="8">
        <f t="shared" si="0"/>
        <v>8.7750994739769234E-3</v>
      </c>
      <c r="F13" s="16"/>
      <c r="G13" s="91"/>
    </row>
    <row r="14" spans="2:7" ht="14.25" customHeight="1" x14ac:dyDescent="0.3">
      <c r="C14" s="6" t="s">
        <v>30</v>
      </c>
      <c r="D14" s="7">
        <v>934506</v>
      </c>
      <c r="E14" s="8">
        <f t="shared" si="0"/>
        <v>5.0285837772148824E-3</v>
      </c>
      <c r="F14" s="16"/>
      <c r="G14" s="91"/>
    </row>
    <row r="15" spans="2:7" ht="14.25" customHeight="1" x14ac:dyDescent="0.3">
      <c r="C15" s="6" t="s">
        <v>44</v>
      </c>
      <c r="D15" s="7">
        <v>263024</v>
      </c>
      <c r="E15" s="8">
        <f t="shared" si="0"/>
        <v>1.4153341117319389E-3</v>
      </c>
      <c r="F15" s="16"/>
      <c r="G15" s="91"/>
    </row>
    <row r="16" spans="2:7" ht="14.25" customHeight="1" x14ac:dyDescent="0.3">
      <c r="C16" s="6" t="s">
        <v>40</v>
      </c>
      <c r="D16" s="7">
        <v>194070</v>
      </c>
      <c r="E16" s="8">
        <f t="shared" si="0"/>
        <v>1.0442921218741157E-3</v>
      </c>
      <c r="F16" s="16"/>
      <c r="G16" s="91"/>
    </row>
    <row r="17" spans="3:7" ht="14.25" customHeight="1" x14ac:dyDescent="0.3">
      <c r="C17" s="6" t="s">
        <v>33</v>
      </c>
      <c r="D17" s="7">
        <v>148264</v>
      </c>
      <c r="E17" s="8">
        <f t="shared" si="0"/>
        <v>7.9780969319082735E-4</v>
      </c>
      <c r="F17" s="16"/>
      <c r="G17" s="91"/>
    </row>
    <row r="18" spans="3:7" ht="14.25" customHeight="1" x14ac:dyDescent="0.3">
      <c r="C18" s="6" t="s">
        <v>46</v>
      </c>
      <c r="D18" s="7">
        <v>110852</v>
      </c>
      <c r="E18" s="8">
        <f t="shared" si="0"/>
        <v>5.9649544130462961E-4</v>
      </c>
      <c r="F18" s="16"/>
      <c r="G18" s="91"/>
    </row>
    <row r="19" spans="3:7" ht="14.25" customHeight="1" x14ac:dyDescent="0.3">
      <c r="C19" s="6" t="s">
        <v>28</v>
      </c>
      <c r="D19" s="7">
        <v>48065</v>
      </c>
      <c r="E19" s="8">
        <f t="shared" si="0"/>
        <v>2.5863812458329144E-4</v>
      </c>
      <c r="F19" s="16"/>
      <c r="G19" s="91"/>
    </row>
    <row r="20" spans="3:7" ht="14.25" customHeight="1" x14ac:dyDescent="0.3">
      <c r="C20" s="6" t="s">
        <v>31</v>
      </c>
      <c r="D20" s="7">
        <v>25167</v>
      </c>
      <c r="E20" s="8">
        <f t="shared" si="0"/>
        <v>1.3542381527905327E-4</v>
      </c>
      <c r="F20" s="16"/>
      <c r="G20" s="91"/>
    </row>
    <row r="21" spans="3:7" ht="14.25" customHeight="1" x14ac:dyDescent="0.3">
      <c r="C21" s="6" t="s">
        <v>37</v>
      </c>
      <c r="D21" s="7">
        <v>23152</v>
      </c>
      <c r="E21" s="8">
        <f t="shared" si="0"/>
        <v>1.2458108520445985E-4</v>
      </c>
      <c r="F21" s="16"/>
      <c r="G21" s="91"/>
    </row>
    <row r="22" spans="3:7" ht="14.25" customHeight="1" x14ac:dyDescent="0.3">
      <c r="C22" s="6" t="s">
        <v>41</v>
      </c>
      <c r="D22" s="7">
        <v>14477</v>
      </c>
      <c r="E22" s="8">
        <f t="shared" si="0"/>
        <v>7.7900845305155729E-5</v>
      </c>
      <c r="F22" s="16"/>
      <c r="G22" s="91"/>
    </row>
    <row r="23" spans="3:7" ht="14.25" customHeight="1" x14ac:dyDescent="0.3">
      <c r="C23" s="6" t="s">
        <v>32</v>
      </c>
      <c r="D23" s="7">
        <v>8198</v>
      </c>
      <c r="E23" s="8">
        <f t="shared" si="0"/>
        <v>4.4113499330777555E-5</v>
      </c>
      <c r="F23" s="16"/>
      <c r="G23" s="91"/>
    </row>
    <row r="24" spans="3:7" ht="14.25" customHeight="1" x14ac:dyDescent="0.3">
      <c r="C24" s="6" t="s">
        <v>48</v>
      </c>
      <c r="D24" s="7">
        <v>7178</v>
      </c>
      <c r="E24" s="8">
        <f t="shared" si="0"/>
        <v>3.8624871699966002E-5</v>
      </c>
      <c r="F24" s="16"/>
      <c r="G24" s="91"/>
    </row>
    <row r="25" spans="3:7" ht="14.25" customHeight="1" x14ac:dyDescent="0.3">
      <c r="C25" s="6" t="s">
        <v>34</v>
      </c>
      <c r="D25" s="7">
        <v>4613</v>
      </c>
      <c r="E25" s="8">
        <f t="shared" si="0"/>
        <v>2.4822587510719305E-5</v>
      </c>
      <c r="F25" s="16"/>
      <c r="G25" s="91"/>
    </row>
    <row r="26" spans="3:7" ht="14.25" customHeight="1" x14ac:dyDescent="0.3">
      <c r="C26" s="6" t="s">
        <v>42</v>
      </c>
      <c r="D26" s="7">
        <v>4533</v>
      </c>
      <c r="E26" s="8">
        <f t="shared" si="0"/>
        <v>2.4392106912224279E-5</v>
      </c>
      <c r="F26" s="16"/>
      <c r="G26" s="91"/>
    </row>
    <row r="27" spans="3:7" ht="14.25" customHeight="1" x14ac:dyDescent="0.3">
      <c r="C27" s="6" t="s">
        <v>39</v>
      </c>
      <c r="D27" s="7">
        <v>4502</v>
      </c>
      <c r="E27" s="8">
        <f t="shared" si="0"/>
        <v>2.4225295680307457E-5</v>
      </c>
      <c r="F27" s="16"/>
      <c r="G27" s="91"/>
    </row>
    <row r="28" spans="3:7" ht="14.25" customHeight="1" x14ac:dyDescent="0.3">
      <c r="C28" s="6" t="s">
        <v>35</v>
      </c>
      <c r="D28" s="7">
        <v>3486</v>
      </c>
      <c r="E28" s="8">
        <f t="shared" si="0"/>
        <v>1.8758192079420656E-5</v>
      </c>
      <c r="F28" s="16"/>
      <c r="G28" s="91"/>
    </row>
    <row r="29" spans="3:7" ht="14.25" customHeight="1" x14ac:dyDescent="0.3">
      <c r="C29" s="6" t="s">
        <v>38</v>
      </c>
      <c r="D29" s="7">
        <v>1601</v>
      </c>
      <c r="E29" s="8">
        <f t="shared" si="0"/>
        <v>8.6149929773816611E-6</v>
      </c>
      <c r="F29" s="16"/>
      <c r="G29" s="91"/>
    </row>
    <row r="30" spans="3:7" ht="14.25" customHeight="1" x14ac:dyDescent="0.3">
      <c r="C30" s="6" t="s">
        <v>43</v>
      </c>
      <c r="D30" s="7">
        <v>1327</v>
      </c>
      <c r="E30" s="8">
        <f t="shared" si="0"/>
        <v>7.1405969275362052E-6</v>
      </c>
      <c r="F30" s="16"/>
      <c r="G30" s="91"/>
    </row>
    <row r="31" spans="3:7" ht="14.25" customHeight="1" x14ac:dyDescent="0.3">
      <c r="C31" s="6" t="s">
        <v>36</v>
      </c>
      <c r="D31" s="7">
        <v>1251</v>
      </c>
      <c r="E31" s="8">
        <f t="shared" si="0"/>
        <v>6.7316403589659328E-6</v>
      </c>
      <c r="F31" s="16"/>
      <c r="G31" s="91"/>
    </row>
    <row r="32" spans="3:7" ht="14.25" customHeight="1" x14ac:dyDescent="0.3">
      <c r="C32" s="6" t="s">
        <v>49</v>
      </c>
      <c r="D32" s="7">
        <v>351</v>
      </c>
      <c r="E32" s="8">
        <f t="shared" si="0"/>
        <v>1.8887336258969163E-6</v>
      </c>
      <c r="F32" s="16"/>
      <c r="G32" s="91"/>
    </row>
    <row r="33" spans="3:7" ht="14.25" customHeight="1" x14ac:dyDescent="0.3">
      <c r="C33" s="6" t="s">
        <v>47</v>
      </c>
      <c r="D33" s="7">
        <v>247</v>
      </c>
      <c r="E33" s="8">
        <f t="shared" si="0"/>
        <v>1.3291088478533856E-6</v>
      </c>
      <c r="F33" s="16"/>
      <c r="G33" s="91"/>
    </row>
    <row r="34" spans="3:7" ht="14.25" customHeight="1" x14ac:dyDescent="0.3">
      <c r="C34" s="6" t="s">
        <v>50</v>
      </c>
      <c r="D34" s="7">
        <v>233</v>
      </c>
      <c r="E34" s="8">
        <f t="shared" si="0"/>
        <v>1.2537747431167564E-6</v>
      </c>
      <c r="F34" s="16"/>
      <c r="G34" s="91"/>
    </row>
    <row r="35" spans="3:7" ht="14.25" customHeight="1" x14ac:dyDescent="0.3">
      <c r="C35" s="6" t="s">
        <v>45</v>
      </c>
      <c r="D35" s="7">
        <v>200</v>
      </c>
      <c r="E35" s="8">
        <f t="shared" si="0"/>
        <v>1.0762014962375592E-6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185838805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240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1" spans="3:7" ht="14.25" customHeight="1" x14ac:dyDescent="0.3">
      <c r="F41" s="1"/>
    </row>
    <row r="42" spans="3:7" s="32" customFormat="1" ht="28.5" customHeight="1" x14ac:dyDescent="0.3">
      <c r="C42" s="115" t="s">
        <v>258</v>
      </c>
      <c r="D42" s="115"/>
      <c r="E42" s="115"/>
      <c r="F42" s="15"/>
    </row>
    <row r="75" spans="3:6" ht="14.25" customHeight="1" x14ac:dyDescent="0.3">
      <c r="C75" s="10" t="s">
        <v>240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236</v>
      </c>
      <c r="D6" s="114"/>
      <c r="E6" s="114"/>
      <c r="F6" s="14"/>
    </row>
    <row r="9" spans="2:7" s="32" customFormat="1" ht="28.5" customHeight="1" x14ac:dyDescent="0.3">
      <c r="C9" s="115" t="s">
        <v>259</v>
      </c>
      <c r="D9" s="115"/>
      <c r="E9" s="115"/>
      <c r="F9" s="15"/>
    </row>
    <row r="10" spans="2:7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83082574</v>
      </c>
      <c r="E11" s="8">
        <f t="shared" ref="E11:E36" si="0">+D11/$D$36</f>
        <v>0.84738163667671507</v>
      </c>
      <c r="F11" s="16"/>
      <c r="G11" s="91"/>
    </row>
    <row r="12" spans="2:7" ht="14.25" customHeight="1" x14ac:dyDescent="0.3">
      <c r="C12" s="6" t="s">
        <v>27</v>
      </c>
      <c r="D12" s="7">
        <v>3973927</v>
      </c>
      <c r="E12" s="8">
        <f t="shared" si="0"/>
        <v>4.0531155971332666E-2</v>
      </c>
      <c r="F12" s="16"/>
      <c r="G12" s="91"/>
    </row>
    <row r="13" spans="2:7" ht="14.25" customHeight="1" x14ac:dyDescent="0.3">
      <c r="C13" s="6" t="s">
        <v>33</v>
      </c>
      <c r="D13" s="7">
        <v>1540275</v>
      </c>
      <c r="E13" s="8">
        <f t="shared" si="0"/>
        <v>1.5709681195387942E-2</v>
      </c>
      <c r="F13" s="16"/>
      <c r="G13" s="91"/>
    </row>
    <row r="14" spans="2:7" ht="14.25" customHeight="1" x14ac:dyDescent="0.3">
      <c r="C14" s="6" t="s">
        <v>44</v>
      </c>
      <c r="D14" s="7">
        <v>1048106</v>
      </c>
      <c r="E14" s="8">
        <f t="shared" si="0"/>
        <v>1.0689916488272078E-2</v>
      </c>
      <c r="F14" s="16"/>
      <c r="G14" s="91"/>
    </row>
    <row r="15" spans="2:7" ht="14.25" customHeight="1" x14ac:dyDescent="0.3">
      <c r="C15" s="6" t="s">
        <v>32</v>
      </c>
      <c r="D15" s="7">
        <v>941625</v>
      </c>
      <c r="E15" s="8">
        <f t="shared" si="0"/>
        <v>9.6038879781903692E-3</v>
      </c>
      <c r="F15" s="16"/>
      <c r="G15" s="91"/>
    </row>
    <row r="16" spans="2:7" ht="14.25" customHeight="1" x14ac:dyDescent="0.3">
      <c r="C16" s="6" t="s">
        <v>30</v>
      </c>
      <c r="D16" s="7">
        <v>825457</v>
      </c>
      <c r="E16" s="8">
        <f t="shared" si="0"/>
        <v>8.419059135869468E-3</v>
      </c>
      <c r="F16" s="16"/>
      <c r="G16" s="91"/>
    </row>
    <row r="17" spans="3:7" ht="14.25" customHeight="1" x14ac:dyDescent="0.3">
      <c r="C17" s="6" t="s">
        <v>34</v>
      </c>
      <c r="D17" s="7">
        <v>807540</v>
      </c>
      <c r="E17" s="8">
        <f t="shared" si="0"/>
        <v>8.2363188083449893E-3</v>
      </c>
      <c r="F17" s="16"/>
      <c r="G17" s="91"/>
    </row>
    <row r="18" spans="3:7" ht="14.25" customHeight="1" x14ac:dyDescent="0.3">
      <c r="C18" s="6" t="s">
        <v>29</v>
      </c>
      <c r="D18" s="7">
        <v>797129</v>
      </c>
      <c r="E18" s="8">
        <f t="shared" si="0"/>
        <v>8.1301342043455845E-3</v>
      </c>
      <c r="F18" s="16"/>
      <c r="G18" s="91"/>
    </row>
    <row r="19" spans="3:7" ht="14.25" customHeight="1" x14ac:dyDescent="0.3">
      <c r="C19" s="6" t="s">
        <v>37</v>
      </c>
      <c r="D19" s="7">
        <v>778423</v>
      </c>
      <c r="E19" s="8">
        <f t="shared" si="0"/>
        <v>7.9393466524857372E-3</v>
      </c>
      <c r="F19" s="16"/>
      <c r="G19" s="91"/>
    </row>
    <row r="20" spans="3:7" ht="14.25" customHeight="1" x14ac:dyDescent="0.3">
      <c r="C20" s="6" t="s">
        <v>28</v>
      </c>
      <c r="D20" s="7">
        <v>592070</v>
      </c>
      <c r="E20" s="8">
        <f t="shared" si="0"/>
        <v>6.0386820180508933E-3</v>
      </c>
      <c r="F20" s="16"/>
      <c r="G20" s="91"/>
    </row>
    <row r="21" spans="3:7" ht="14.25" customHeight="1" x14ac:dyDescent="0.3">
      <c r="C21" s="6" t="s">
        <v>39</v>
      </c>
      <c r="D21" s="7">
        <v>582473</v>
      </c>
      <c r="E21" s="8">
        <f t="shared" si="0"/>
        <v>5.9407996201465332E-3</v>
      </c>
      <c r="F21" s="16"/>
      <c r="G21" s="91"/>
    </row>
    <row r="22" spans="3:7" ht="14.25" customHeight="1" x14ac:dyDescent="0.3">
      <c r="C22" s="6" t="s">
        <v>31</v>
      </c>
      <c r="D22" s="7">
        <v>552756</v>
      </c>
      <c r="E22" s="8">
        <f t="shared" si="0"/>
        <v>5.6377079020550605E-3</v>
      </c>
      <c r="F22" s="16"/>
      <c r="G22" s="91"/>
    </row>
    <row r="23" spans="3:7" ht="14.25" customHeight="1" x14ac:dyDescent="0.3">
      <c r="C23" s="6" t="s">
        <v>42</v>
      </c>
      <c r="D23" s="7">
        <v>396045</v>
      </c>
      <c r="E23" s="8">
        <f t="shared" si="0"/>
        <v>4.039370040432662E-3</v>
      </c>
      <c r="F23" s="16"/>
      <c r="G23" s="91"/>
    </row>
    <row r="24" spans="3:7" ht="14.25" customHeight="1" x14ac:dyDescent="0.3">
      <c r="C24" s="6" t="s">
        <v>36</v>
      </c>
      <c r="D24" s="7">
        <v>339720</v>
      </c>
      <c r="E24" s="8">
        <f t="shared" si="0"/>
        <v>3.4648961358830026E-3</v>
      </c>
      <c r="F24" s="16"/>
      <c r="G24" s="91"/>
    </row>
    <row r="25" spans="3:7" ht="14.25" customHeight="1" x14ac:dyDescent="0.3">
      <c r="C25" s="6" t="s">
        <v>43</v>
      </c>
      <c r="D25" s="7">
        <v>333710</v>
      </c>
      <c r="E25" s="8">
        <f t="shared" si="0"/>
        <v>3.4035985208569317E-3</v>
      </c>
      <c r="F25" s="16"/>
      <c r="G25" s="91"/>
    </row>
    <row r="26" spans="3:7" ht="14.25" customHeight="1" x14ac:dyDescent="0.3">
      <c r="C26" s="6" t="s">
        <v>35</v>
      </c>
      <c r="D26" s="7">
        <v>292662</v>
      </c>
      <c r="E26" s="8">
        <f t="shared" si="0"/>
        <v>2.9849388700099828E-3</v>
      </c>
      <c r="F26" s="16"/>
      <c r="G26" s="91"/>
    </row>
    <row r="27" spans="3:7" ht="14.25" customHeight="1" x14ac:dyDescent="0.3">
      <c r="C27" s="6" t="s">
        <v>46</v>
      </c>
      <c r="D27" s="7">
        <v>252120</v>
      </c>
      <c r="E27" s="8">
        <f t="shared" si="0"/>
        <v>2.5714400499788725E-3</v>
      </c>
      <c r="F27" s="16"/>
      <c r="G27" s="91"/>
    </row>
    <row r="28" spans="3:7" ht="14.25" customHeight="1" x14ac:dyDescent="0.3">
      <c r="C28" s="6" t="s">
        <v>48</v>
      </c>
      <c r="D28" s="7">
        <v>186723</v>
      </c>
      <c r="E28" s="8">
        <f t="shared" si="0"/>
        <v>1.9044383644780463E-3</v>
      </c>
      <c r="F28" s="16"/>
      <c r="G28" s="91"/>
    </row>
    <row r="29" spans="3:7" ht="14.25" customHeight="1" x14ac:dyDescent="0.3">
      <c r="C29" s="6" t="s">
        <v>50</v>
      </c>
      <c r="D29" s="7">
        <v>157129</v>
      </c>
      <c r="E29" s="8">
        <f t="shared" si="0"/>
        <v>1.6026011566441785E-3</v>
      </c>
      <c r="F29" s="16"/>
      <c r="G29" s="91"/>
    </row>
    <row r="30" spans="3:7" ht="14.25" customHeight="1" x14ac:dyDescent="0.3">
      <c r="C30" s="6" t="s">
        <v>47</v>
      </c>
      <c r="D30" s="7">
        <v>148374</v>
      </c>
      <c r="E30" s="8">
        <f t="shared" si="0"/>
        <v>1.5133065444057007E-3</v>
      </c>
      <c r="F30" s="16"/>
      <c r="G30" s="91"/>
    </row>
    <row r="31" spans="3:7" ht="14.25" customHeight="1" x14ac:dyDescent="0.3">
      <c r="C31" s="6" t="s">
        <v>40</v>
      </c>
      <c r="D31" s="7">
        <v>121236</v>
      </c>
      <c r="E31" s="8">
        <f t="shared" si="0"/>
        <v>1.2365187446423871E-3</v>
      </c>
      <c r="F31" s="16"/>
      <c r="G31" s="91"/>
    </row>
    <row r="32" spans="3:7" ht="14.25" customHeight="1" x14ac:dyDescent="0.3">
      <c r="C32" s="6" t="s">
        <v>49</v>
      </c>
      <c r="D32" s="7">
        <v>111509</v>
      </c>
      <c r="E32" s="8">
        <f t="shared" si="0"/>
        <v>1.1373104415877127E-3</v>
      </c>
      <c r="F32" s="16"/>
      <c r="G32" s="91"/>
    </row>
    <row r="33" spans="3:7" ht="14.25" customHeight="1" x14ac:dyDescent="0.3">
      <c r="C33" s="6" t="s">
        <v>41</v>
      </c>
      <c r="D33" s="7">
        <v>73483</v>
      </c>
      <c r="E33" s="8">
        <f t="shared" si="0"/>
        <v>7.4947298585037881E-4</v>
      </c>
      <c r="F33" s="16"/>
      <c r="G33" s="91"/>
    </row>
    <row r="34" spans="3:7" ht="14.25" customHeight="1" x14ac:dyDescent="0.3">
      <c r="C34" s="6" t="s">
        <v>38</v>
      </c>
      <c r="D34" s="7">
        <v>63321</v>
      </c>
      <c r="E34" s="8">
        <f t="shared" si="0"/>
        <v>6.4582800017734488E-4</v>
      </c>
      <c r="F34" s="16"/>
      <c r="G34" s="91"/>
    </row>
    <row r="35" spans="3:7" ht="14.25" customHeight="1" x14ac:dyDescent="0.3">
      <c r="C35" s="6" t="s">
        <v>45</v>
      </c>
      <c r="D35" s="7">
        <v>47842</v>
      </c>
      <c r="E35" s="8">
        <f t="shared" si="0"/>
        <v>4.8795349385645417E-4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98046229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240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5" t="s">
        <v>260</v>
      </c>
      <c r="D42" s="115"/>
      <c r="E42" s="115"/>
      <c r="F42" s="15"/>
    </row>
    <row r="75" spans="3:6" ht="14.25" customHeight="1" x14ac:dyDescent="0.3">
      <c r="C75" s="10" t="s">
        <v>240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7" ht="28.5" customHeight="1" x14ac:dyDescent="0.3">
      <c r="C6" s="114" t="s">
        <v>236</v>
      </c>
      <c r="D6" s="114"/>
      <c r="E6" s="114"/>
      <c r="F6" s="14"/>
    </row>
    <row r="9" spans="2:7" s="32" customFormat="1" ht="28.5" customHeight="1" x14ac:dyDescent="0.3">
      <c r="C9" s="115" t="s">
        <v>261</v>
      </c>
      <c r="D9" s="115"/>
      <c r="E9" s="115"/>
      <c r="F9" s="15"/>
    </row>
    <row r="10" spans="2:7" ht="14.25" customHeight="1" x14ac:dyDescent="0.3">
      <c r="C10" s="25" t="s">
        <v>99</v>
      </c>
      <c r="D10" s="26" t="s">
        <v>1</v>
      </c>
      <c r="E10" s="26" t="s">
        <v>2</v>
      </c>
      <c r="F10" s="17"/>
    </row>
    <row r="11" spans="2:7" ht="14.25" customHeight="1" x14ac:dyDescent="0.3">
      <c r="B11" s="28"/>
      <c r="C11" s="6" t="s">
        <v>26</v>
      </c>
      <c r="D11" s="7">
        <v>14043435</v>
      </c>
      <c r="E11" s="8">
        <f t="shared" ref="E11:E36" si="0">+D11/$D$36</f>
        <v>0.14323279072772907</v>
      </c>
      <c r="F11" s="16"/>
      <c r="G11" s="91"/>
    </row>
    <row r="12" spans="2:7" ht="14.25" customHeight="1" x14ac:dyDescent="0.3">
      <c r="C12" s="6" t="s">
        <v>28</v>
      </c>
      <c r="D12" s="7">
        <v>12743296</v>
      </c>
      <c r="E12" s="8">
        <f t="shared" si="0"/>
        <v>0.12997232152600177</v>
      </c>
      <c r="F12" s="16"/>
      <c r="G12" s="91"/>
    </row>
    <row r="13" spans="2:7" ht="14.25" customHeight="1" x14ac:dyDescent="0.3">
      <c r="C13" s="6" t="s">
        <v>30</v>
      </c>
      <c r="D13" s="7">
        <v>10447401</v>
      </c>
      <c r="E13" s="8">
        <f t="shared" si="0"/>
        <v>0.10655586764076362</v>
      </c>
      <c r="F13" s="16"/>
      <c r="G13" s="91"/>
    </row>
    <row r="14" spans="2:7" ht="14.25" customHeight="1" x14ac:dyDescent="0.3">
      <c r="C14" s="6" t="s">
        <v>27</v>
      </c>
      <c r="D14" s="7">
        <v>7973628</v>
      </c>
      <c r="E14" s="8">
        <f t="shared" si="0"/>
        <v>8.1325187937620738E-2</v>
      </c>
      <c r="F14" s="16"/>
      <c r="G14" s="91"/>
    </row>
    <row r="15" spans="2:7" ht="14.25" customHeight="1" x14ac:dyDescent="0.3">
      <c r="C15" s="6" t="s">
        <v>29</v>
      </c>
      <c r="D15" s="7">
        <v>7799624</v>
      </c>
      <c r="E15" s="8">
        <f t="shared" si="0"/>
        <v>7.9550474093195364E-2</v>
      </c>
      <c r="F15" s="16"/>
      <c r="G15" s="91"/>
    </row>
    <row r="16" spans="2:7" ht="14.25" customHeight="1" x14ac:dyDescent="0.3">
      <c r="C16" s="6" t="s">
        <v>33</v>
      </c>
      <c r="D16" s="7">
        <v>4624675</v>
      </c>
      <c r="E16" s="8">
        <f t="shared" si="0"/>
        <v>4.7168310777153909E-2</v>
      </c>
      <c r="F16" s="16"/>
      <c r="G16" s="91"/>
    </row>
    <row r="17" spans="3:7" ht="14.25" customHeight="1" x14ac:dyDescent="0.3">
      <c r="C17" s="6" t="s">
        <v>34</v>
      </c>
      <c r="D17" s="7">
        <v>4138262</v>
      </c>
      <c r="E17" s="8">
        <f t="shared" si="0"/>
        <v>4.2207253070385808E-2</v>
      </c>
      <c r="F17" s="16"/>
      <c r="G17" s="91"/>
    </row>
    <row r="18" spans="3:7" ht="14.25" customHeight="1" x14ac:dyDescent="0.3">
      <c r="C18" s="6" t="s">
        <v>37</v>
      </c>
      <c r="D18" s="7">
        <v>4097799</v>
      </c>
      <c r="E18" s="8">
        <f t="shared" si="0"/>
        <v>4.1794559992715273E-2</v>
      </c>
      <c r="F18" s="16"/>
      <c r="G18" s="91"/>
    </row>
    <row r="19" spans="3:7" ht="14.25" customHeight="1" x14ac:dyDescent="0.3">
      <c r="C19" s="6" t="s">
        <v>44</v>
      </c>
      <c r="D19" s="7">
        <v>3475704</v>
      </c>
      <c r="E19" s="8">
        <f t="shared" si="0"/>
        <v>3.54496448812937E-2</v>
      </c>
      <c r="F19" s="16"/>
      <c r="G19" s="91"/>
    </row>
    <row r="20" spans="3:7" ht="14.25" customHeight="1" x14ac:dyDescent="0.3">
      <c r="C20" s="6" t="s">
        <v>31</v>
      </c>
      <c r="D20" s="7">
        <v>3232716</v>
      </c>
      <c r="E20" s="8">
        <f t="shared" si="0"/>
        <v>3.2971344568489221E-2</v>
      </c>
      <c r="F20" s="16"/>
      <c r="G20" s="91"/>
    </row>
    <row r="21" spans="3:7" ht="14.25" customHeight="1" x14ac:dyDescent="0.3">
      <c r="C21" s="6" t="s">
        <v>39</v>
      </c>
      <c r="D21" s="7">
        <v>2878678</v>
      </c>
      <c r="E21" s="8">
        <f t="shared" si="0"/>
        <v>2.9360415279204671E-2</v>
      </c>
      <c r="F21" s="16"/>
      <c r="G21" s="91"/>
    </row>
    <row r="22" spans="3:7" ht="14.25" customHeight="1" x14ac:dyDescent="0.3">
      <c r="C22" s="6" t="s">
        <v>32</v>
      </c>
      <c r="D22" s="7">
        <v>2721951</v>
      </c>
      <c r="E22" s="8">
        <f t="shared" si="0"/>
        <v>2.7761914229256078E-2</v>
      </c>
      <c r="F22" s="16"/>
      <c r="G22" s="91"/>
    </row>
    <row r="23" spans="3:7" ht="14.25" customHeight="1" x14ac:dyDescent="0.3">
      <c r="C23" s="6" t="s">
        <v>42</v>
      </c>
      <c r="D23" s="7">
        <v>2631939</v>
      </c>
      <c r="E23" s="8">
        <f t="shared" si="0"/>
        <v>2.6843857503178425E-2</v>
      </c>
      <c r="F23" s="16"/>
      <c r="G23" s="91"/>
    </row>
    <row r="24" spans="3:7" ht="14.25" customHeight="1" x14ac:dyDescent="0.3">
      <c r="C24" s="6" t="s">
        <v>43</v>
      </c>
      <c r="D24" s="7">
        <v>2549741</v>
      </c>
      <c r="E24" s="8">
        <f t="shared" si="0"/>
        <v>2.6005497875905049E-2</v>
      </c>
      <c r="F24" s="16"/>
      <c r="G24" s="91"/>
    </row>
    <row r="25" spans="3:7" ht="14.25" customHeight="1" x14ac:dyDescent="0.3">
      <c r="C25" s="6" t="s">
        <v>36</v>
      </c>
      <c r="D25" s="7">
        <v>2502317</v>
      </c>
      <c r="E25" s="8">
        <f t="shared" si="0"/>
        <v>2.5521807677070376E-2</v>
      </c>
      <c r="F25" s="16"/>
      <c r="G25" s="91"/>
    </row>
    <row r="26" spans="3:7" ht="14.25" customHeight="1" x14ac:dyDescent="0.3">
      <c r="C26" s="6" t="s">
        <v>38</v>
      </c>
      <c r="D26" s="7">
        <v>2143832</v>
      </c>
      <c r="E26" s="8">
        <f t="shared" si="0"/>
        <v>2.1865522232374691E-2</v>
      </c>
      <c r="F26" s="16"/>
      <c r="G26" s="91"/>
    </row>
    <row r="27" spans="3:7" ht="14.25" customHeight="1" x14ac:dyDescent="0.3">
      <c r="C27" s="6" t="s">
        <v>35</v>
      </c>
      <c r="D27" s="7">
        <v>2087755</v>
      </c>
      <c r="E27" s="8">
        <f t="shared" si="0"/>
        <v>2.1293577746881016E-2</v>
      </c>
      <c r="F27" s="16"/>
      <c r="G27" s="91"/>
    </row>
    <row r="28" spans="3:7" ht="14.25" customHeight="1" x14ac:dyDescent="0.3">
      <c r="C28" s="6" t="s">
        <v>46</v>
      </c>
      <c r="D28" s="7">
        <v>1703936</v>
      </c>
      <c r="E28" s="8">
        <f t="shared" si="0"/>
        <v>1.7378903986200223E-2</v>
      </c>
      <c r="F28" s="16"/>
      <c r="G28" s="91"/>
    </row>
    <row r="29" spans="3:7" ht="14.25" customHeight="1" x14ac:dyDescent="0.3">
      <c r="C29" s="6" t="s">
        <v>40</v>
      </c>
      <c r="D29" s="7">
        <v>1244477</v>
      </c>
      <c r="E29" s="8">
        <f t="shared" si="0"/>
        <v>1.2692757413444224E-2</v>
      </c>
      <c r="F29" s="16"/>
      <c r="G29" s="91"/>
    </row>
    <row r="30" spans="3:7" ht="14.25" customHeight="1" x14ac:dyDescent="0.3">
      <c r="C30" s="6" t="s">
        <v>48</v>
      </c>
      <c r="D30" s="7">
        <v>1056679</v>
      </c>
      <c r="E30" s="8">
        <f t="shared" si="0"/>
        <v>1.0777354833300116E-2</v>
      </c>
      <c r="F30" s="16"/>
      <c r="G30" s="91"/>
    </row>
    <row r="31" spans="3:7" ht="14.25" customHeight="1" x14ac:dyDescent="0.3">
      <c r="C31" s="6" t="s">
        <v>47</v>
      </c>
      <c r="D31" s="7">
        <v>1015533</v>
      </c>
      <c r="E31" s="8">
        <f t="shared" si="0"/>
        <v>1.0357695653955237E-2</v>
      </c>
      <c r="F31" s="16"/>
      <c r="G31" s="91"/>
    </row>
    <row r="32" spans="3:7" ht="14.25" customHeight="1" x14ac:dyDescent="0.3">
      <c r="C32" s="6" t="s">
        <v>50</v>
      </c>
      <c r="D32" s="7">
        <v>912968</v>
      </c>
      <c r="E32" s="8">
        <f t="shared" si="0"/>
        <v>9.3116074867091517E-3</v>
      </c>
      <c r="F32" s="16"/>
      <c r="G32" s="91"/>
    </row>
    <row r="33" spans="3:7" ht="14.25" customHeight="1" x14ac:dyDescent="0.3">
      <c r="C33" s="6" t="s">
        <v>41</v>
      </c>
      <c r="D33" s="7">
        <v>837540</v>
      </c>
      <c r="E33" s="8">
        <f t="shared" si="0"/>
        <v>8.5422969199559929E-3</v>
      </c>
      <c r="F33" s="16"/>
      <c r="G33" s="91"/>
    </row>
    <row r="34" spans="3:7" ht="14.25" customHeight="1" x14ac:dyDescent="0.3">
      <c r="C34" s="6" t="s">
        <v>49</v>
      </c>
      <c r="D34" s="7">
        <v>649143</v>
      </c>
      <c r="E34" s="8">
        <f t="shared" si="0"/>
        <v>6.6207849768500533E-3</v>
      </c>
      <c r="F34" s="16"/>
      <c r="G34" s="91"/>
    </row>
    <row r="35" spans="3:7" ht="14.25" customHeight="1" x14ac:dyDescent="0.3">
      <c r="C35" s="6" t="s">
        <v>45</v>
      </c>
      <c r="D35" s="7">
        <v>533200</v>
      </c>
      <c r="E35" s="8">
        <f t="shared" si="0"/>
        <v>5.4382509703662339E-3</v>
      </c>
      <c r="F35" s="16"/>
      <c r="G35" s="91"/>
    </row>
    <row r="36" spans="3:7" ht="14.25" customHeight="1" x14ac:dyDescent="0.3">
      <c r="C36" s="20" t="s">
        <v>5</v>
      </c>
      <c r="D36" s="21">
        <f>SUM(D11:D35)</f>
        <v>98046229</v>
      </c>
      <c r="E36" s="22">
        <f t="shared" si="0"/>
        <v>1</v>
      </c>
      <c r="F36" s="18"/>
      <c r="G36" s="91"/>
    </row>
    <row r="37" spans="3:7" ht="14.25" customHeight="1" x14ac:dyDescent="0.3">
      <c r="C37" s="9" t="s">
        <v>6</v>
      </c>
      <c r="D37" s="1"/>
      <c r="E37" s="1"/>
      <c r="F37" s="1"/>
    </row>
    <row r="38" spans="3:7" ht="14.25" customHeight="1" x14ac:dyDescent="0.3">
      <c r="C38" s="10" t="s">
        <v>51</v>
      </c>
      <c r="D38" s="1"/>
      <c r="E38" s="1"/>
      <c r="F38" s="1"/>
    </row>
    <row r="39" spans="3:7" ht="14.25" customHeight="1" x14ac:dyDescent="0.3">
      <c r="C39" s="10" t="s">
        <v>240</v>
      </c>
      <c r="D39" s="1"/>
      <c r="E39" s="1"/>
      <c r="F39" s="1"/>
    </row>
    <row r="40" spans="3:7" ht="14.25" customHeight="1" x14ac:dyDescent="0.3">
      <c r="C40" s="10" t="s">
        <v>7</v>
      </c>
      <c r="D40" s="1"/>
      <c r="E40" s="1"/>
      <c r="F40" s="1"/>
    </row>
    <row r="42" spans="3:7" s="32" customFormat="1" ht="28.5" customHeight="1" x14ac:dyDescent="0.3">
      <c r="C42" s="115" t="s">
        <v>262</v>
      </c>
      <c r="D42" s="115"/>
      <c r="E42" s="115"/>
      <c r="F42" s="15"/>
    </row>
    <row r="75" spans="3:6" ht="14.25" customHeight="1" x14ac:dyDescent="0.3">
      <c r="C75" s="10" t="s">
        <v>240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0C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236</v>
      </c>
      <c r="D6" s="114"/>
      <c r="E6" s="114"/>
      <c r="F6" s="101"/>
    </row>
    <row r="9" spans="3:7" s="32" customFormat="1" ht="28.5" customHeight="1" x14ac:dyDescent="0.3">
      <c r="C9" s="115" t="s">
        <v>263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1167947</v>
      </c>
      <c r="E11" s="8">
        <f>+D11/$D$15</f>
        <v>0.85332328976900773</v>
      </c>
      <c r="F11" s="16"/>
    </row>
    <row r="12" spans="3:7" ht="14.25" customHeight="1" x14ac:dyDescent="0.3">
      <c r="C12" s="104" t="s">
        <v>126</v>
      </c>
      <c r="D12" s="7">
        <v>1067082</v>
      </c>
      <c r="E12" s="8">
        <f t="shared" ref="E12:E15" si="0">+D12/$D$15</f>
        <v>0.77962948891798378</v>
      </c>
      <c r="F12" s="16"/>
      <c r="G12" s="91"/>
    </row>
    <row r="13" spans="3:7" ht="14.25" customHeight="1" x14ac:dyDescent="0.3">
      <c r="C13" s="104" t="s">
        <v>125</v>
      </c>
      <c r="D13" s="7">
        <v>100865</v>
      </c>
      <c r="E13" s="8">
        <f t="shared" si="0"/>
        <v>7.3693800851024033E-2</v>
      </c>
      <c r="F13" s="16"/>
      <c r="G13" s="91"/>
    </row>
    <row r="14" spans="3:7" ht="14.25" customHeight="1" x14ac:dyDescent="0.3">
      <c r="C14" s="6" t="s">
        <v>4</v>
      </c>
      <c r="D14" s="7">
        <v>200757</v>
      </c>
      <c r="E14" s="8">
        <f t="shared" si="0"/>
        <v>0.14667671023099224</v>
      </c>
      <c r="F14" s="16"/>
    </row>
    <row r="15" spans="3:7" ht="14.25" customHeight="1" x14ac:dyDescent="0.3">
      <c r="C15" s="20" t="s">
        <v>5</v>
      </c>
      <c r="D15" s="21">
        <f>+D11+D14</f>
        <v>1368704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127</v>
      </c>
      <c r="D17" s="95"/>
      <c r="E17" s="18"/>
      <c r="F17" s="18"/>
    </row>
    <row r="18" spans="3:6" ht="14.25" customHeight="1" x14ac:dyDescent="0.3">
      <c r="C18" s="10" t="s">
        <v>240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264</v>
      </c>
      <c r="D21" s="115"/>
      <c r="E21" s="115"/>
      <c r="F21" s="102"/>
    </row>
    <row r="39" spans="3:6" ht="14.25" customHeight="1" x14ac:dyDescent="0.3">
      <c r="C39" s="10" t="s">
        <v>240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D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266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11</v>
      </c>
      <c r="D11" s="7">
        <v>608160</v>
      </c>
      <c r="E11" s="8">
        <f t="shared" ref="E11:E16" si="0">+D11/$D$16</f>
        <v>0.44433274104554382</v>
      </c>
      <c r="F11" s="16"/>
      <c r="G11" s="91"/>
    </row>
    <row r="12" spans="1:164" ht="14.25" customHeight="1" x14ac:dyDescent="0.3">
      <c r="C12" s="6" t="s">
        <v>14</v>
      </c>
      <c r="D12" s="7">
        <v>397478</v>
      </c>
      <c r="E12" s="8">
        <f t="shared" si="0"/>
        <v>0.29040464556251755</v>
      </c>
      <c r="F12" s="16"/>
      <c r="G12" s="91"/>
    </row>
    <row r="13" spans="1:164" ht="14.25" customHeight="1" x14ac:dyDescent="0.3">
      <c r="C13" s="6" t="s">
        <v>12</v>
      </c>
      <c r="D13" s="7">
        <v>346523</v>
      </c>
      <c r="E13" s="8">
        <f t="shared" si="0"/>
        <v>0.2531759971476667</v>
      </c>
      <c r="F13" s="16"/>
      <c r="G13" s="91"/>
    </row>
    <row r="14" spans="1:164" ht="14.25" customHeight="1" x14ac:dyDescent="0.3">
      <c r="C14" s="6" t="s">
        <v>13</v>
      </c>
      <c r="D14" s="7">
        <v>15033</v>
      </c>
      <c r="E14" s="8">
        <f t="shared" si="0"/>
        <v>1.09833828205368E-2</v>
      </c>
      <c r="F14" s="16"/>
      <c r="G14" s="91"/>
    </row>
    <row r="15" spans="1:164" ht="14.25" customHeight="1" x14ac:dyDescent="0.3">
      <c r="C15" s="6" t="s">
        <v>10</v>
      </c>
      <c r="D15" s="7">
        <v>1510</v>
      </c>
      <c r="E15" s="8">
        <f t="shared" si="0"/>
        <v>1.1032334237351539E-3</v>
      </c>
      <c r="F15" s="16"/>
      <c r="G15" s="91"/>
    </row>
    <row r="16" spans="1:164" ht="14.25" customHeight="1" x14ac:dyDescent="0.3">
      <c r="C16" s="20" t="s">
        <v>5</v>
      </c>
      <c r="D16" s="21">
        <f>SUM(D11:D15)</f>
        <v>1368704</v>
      </c>
      <c r="E16" s="22">
        <f t="shared" si="0"/>
        <v>1</v>
      </c>
      <c r="F16" s="18"/>
      <c r="G16" s="91"/>
    </row>
    <row r="17" spans="3:6" ht="14.25" customHeight="1" x14ac:dyDescent="0.3">
      <c r="C17" s="10" t="s">
        <v>240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265</v>
      </c>
      <c r="D20" s="115"/>
      <c r="E20" s="115"/>
      <c r="F20" s="15"/>
    </row>
    <row r="38" spans="3:8" ht="14.25" customHeight="1" x14ac:dyDescent="0.3">
      <c r="C38" s="10" t="s">
        <v>240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E00-000000000000}"/>
    <hyperlink ref="E40" location="Índice!A1" display="Volver al índice" xr:uid="{00000000-0004-0000-0E00-000001000000}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236</v>
      </c>
      <c r="D6" s="114"/>
      <c r="E6" s="114"/>
      <c r="F6" s="105"/>
    </row>
    <row r="9" spans="3:6" s="32" customFormat="1" ht="28.5" customHeight="1" x14ac:dyDescent="0.3">
      <c r="C9" s="115" t="s">
        <v>267</v>
      </c>
      <c r="D9" s="115"/>
      <c r="E9" s="115"/>
      <c r="F9" s="106"/>
    </row>
    <row r="10" spans="3:6" ht="14.25" customHeight="1" x14ac:dyDescent="0.3">
      <c r="C10" s="25" t="s">
        <v>99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52</v>
      </c>
      <c r="D11" s="7">
        <v>443329</v>
      </c>
      <c r="E11" s="8">
        <f t="shared" ref="E11:E17" si="0">+D11/$D$17</f>
        <v>0.32390421888151127</v>
      </c>
      <c r="F11" s="16"/>
    </row>
    <row r="12" spans="3:6" ht="14.25" customHeight="1" x14ac:dyDescent="0.3">
      <c r="C12" s="6" t="s">
        <v>53</v>
      </c>
      <c r="D12" s="7">
        <v>392821</v>
      </c>
      <c r="E12" s="8">
        <f t="shared" si="0"/>
        <v>0.2870021567848125</v>
      </c>
      <c r="F12" s="16"/>
    </row>
    <row r="13" spans="3:6" ht="14.25" customHeight="1" x14ac:dyDescent="0.3">
      <c r="C13" s="6" t="s">
        <v>54</v>
      </c>
      <c r="D13" s="7">
        <v>310284</v>
      </c>
      <c r="E13" s="8">
        <f t="shared" si="0"/>
        <v>0.22669912559618441</v>
      </c>
      <c r="F13" s="16"/>
    </row>
    <row r="14" spans="3:6" ht="14.25" customHeight="1" x14ac:dyDescent="0.3">
      <c r="C14" s="6" t="s">
        <v>177</v>
      </c>
      <c r="D14" s="7">
        <v>174325</v>
      </c>
      <c r="E14" s="8">
        <f t="shared" si="0"/>
        <v>0.12736501098849715</v>
      </c>
      <c r="F14" s="16"/>
    </row>
    <row r="15" spans="3:6" ht="14.25" customHeight="1" x14ac:dyDescent="0.3">
      <c r="C15" s="6" t="s">
        <v>56</v>
      </c>
      <c r="D15" s="7">
        <v>24728</v>
      </c>
      <c r="E15" s="8">
        <f t="shared" si="0"/>
        <v>1.8066725895445619E-2</v>
      </c>
      <c r="F15" s="16"/>
    </row>
    <row r="16" spans="3:6" ht="14.25" customHeight="1" x14ac:dyDescent="0.3">
      <c r="C16" s="6" t="s">
        <v>55</v>
      </c>
      <c r="D16" s="7">
        <v>23217</v>
      </c>
      <c r="E16" s="8">
        <f t="shared" si="0"/>
        <v>1.6962761853549051E-2</v>
      </c>
      <c r="F16" s="16"/>
    </row>
    <row r="17" spans="3:6" ht="14.25" customHeight="1" x14ac:dyDescent="0.3">
      <c r="C17" s="20" t="s">
        <v>5</v>
      </c>
      <c r="D17" s="21">
        <f>SUM(D11:D16)</f>
        <v>1368704</v>
      </c>
      <c r="E17" s="22">
        <f t="shared" si="0"/>
        <v>1</v>
      </c>
      <c r="F17" s="18"/>
    </row>
    <row r="18" spans="3:6" ht="14.25" customHeight="1" x14ac:dyDescent="0.3">
      <c r="C18" s="10" t="s">
        <v>240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F20" s="30"/>
    </row>
    <row r="21" spans="3:6" s="32" customFormat="1" ht="28.5" customHeight="1" x14ac:dyDescent="0.3">
      <c r="C21" s="115" t="s">
        <v>268</v>
      </c>
      <c r="D21" s="115"/>
      <c r="E21" s="115"/>
      <c r="F21" s="106"/>
    </row>
    <row r="39" spans="3:6" ht="14.25" customHeight="1" x14ac:dyDescent="0.3">
      <c r="C39" s="10" t="s">
        <v>240</v>
      </c>
    </row>
    <row r="40" spans="3:6" ht="14.25" customHeight="1" x14ac:dyDescent="0.3">
      <c r="C40" s="10" t="s">
        <v>7</v>
      </c>
    </row>
    <row r="42" spans="3:6" ht="14.25" customHeight="1" x14ac:dyDescent="0.3">
      <c r="E42" s="107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F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236</v>
      </c>
      <c r="D6" s="114"/>
      <c r="E6" s="114"/>
      <c r="F6" s="101"/>
    </row>
    <row r="9" spans="3:7" s="32" customFormat="1" ht="28.5" customHeight="1" x14ac:dyDescent="0.3">
      <c r="C9" s="115" t="s">
        <v>269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  <c r="G10" s="32"/>
    </row>
    <row r="11" spans="3:7" ht="14.25" customHeight="1" x14ac:dyDescent="0.3">
      <c r="C11" s="6" t="s">
        <v>3</v>
      </c>
      <c r="D11" s="7">
        <f>SUM(D12:D13)</f>
        <v>3806983</v>
      </c>
      <c r="E11" s="8">
        <f>+D11/$D$15</f>
        <v>0.87689084030795195</v>
      </c>
      <c r="F11" s="16"/>
      <c r="G11" s="32"/>
    </row>
    <row r="12" spans="3:7" ht="14.25" customHeight="1" x14ac:dyDescent="0.3">
      <c r="C12" s="104" t="s">
        <v>126</v>
      </c>
      <c r="D12" s="7">
        <v>3239115</v>
      </c>
      <c r="E12" s="8">
        <f t="shared" ref="E12:E15" si="0">+D12/$D$15</f>
        <v>0.74608956073722732</v>
      </c>
      <c r="F12" s="16"/>
      <c r="G12" s="32"/>
    </row>
    <row r="13" spans="3:7" ht="14.25" customHeight="1" x14ac:dyDescent="0.3">
      <c r="C13" s="104" t="s">
        <v>125</v>
      </c>
      <c r="D13" s="7">
        <v>567868</v>
      </c>
      <c r="E13" s="8">
        <f t="shared" si="0"/>
        <v>0.13080127957072465</v>
      </c>
      <c r="F13" s="16"/>
      <c r="G13" s="32"/>
    </row>
    <row r="14" spans="3:7" ht="14.25" customHeight="1" x14ac:dyDescent="0.3">
      <c r="C14" s="6" t="s">
        <v>4</v>
      </c>
      <c r="D14" s="7">
        <v>534473</v>
      </c>
      <c r="E14" s="8">
        <f t="shared" si="0"/>
        <v>0.12310915969204801</v>
      </c>
      <c r="F14" s="16"/>
      <c r="G14" s="32"/>
    </row>
    <row r="15" spans="3:7" ht="14.25" customHeight="1" x14ac:dyDescent="0.3">
      <c r="C15" s="20" t="s">
        <v>5</v>
      </c>
      <c r="D15" s="21">
        <f>+D11+D14</f>
        <v>4341456</v>
      </c>
      <c r="E15" s="22">
        <f t="shared" si="0"/>
        <v>1</v>
      </c>
      <c r="F15" s="18"/>
      <c r="G15" s="32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127</v>
      </c>
      <c r="D17" s="95"/>
      <c r="E17" s="18"/>
      <c r="F17" s="18"/>
    </row>
    <row r="18" spans="3:6" ht="14.25" customHeight="1" x14ac:dyDescent="0.3">
      <c r="C18" s="10" t="s">
        <v>240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270</v>
      </c>
      <c r="D21" s="115"/>
      <c r="E21" s="115"/>
      <c r="F21" s="102"/>
    </row>
    <row r="39" spans="3:6" ht="14.25" customHeight="1" x14ac:dyDescent="0.3">
      <c r="C39" s="10" t="s">
        <v>240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0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272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  <c r="G10" s="3"/>
    </row>
    <row r="11" spans="1:164" ht="14.25" customHeight="1" x14ac:dyDescent="0.3">
      <c r="C11" s="6" t="s">
        <v>11</v>
      </c>
      <c r="D11" s="7">
        <v>2094281</v>
      </c>
      <c r="E11" s="8">
        <f t="shared" ref="E11:E16" si="0">+D11/$D$16</f>
        <v>0.4823913912751851</v>
      </c>
      <c r="F11" s="16"/>
      <c r="G11" s="90"/>
    </row>
    <row r="12" spans="1:164" ht="14.25" customHeight="1" x14ac:dyDescent="0.3">
      <c r="C12" s="6" t="s">
        <v>13</v>
      </c>
      <c r="D12" s="7">
        <v>1506180</v>
      </c>
      <c r="E12" s="8">
        <f t="shared" si="0"/>
        <v>0.34692969363273518</v>
      </c>
      <c r="F12" s="16"/>
      <c r="G12" s="90"/>
    </row>
    <row r="13" spans="1:164" ht="14.25" customHeight="1" x14ac:dyDescent="0.3">
      <c r="C13" s="6" t="s">
        <v>14</v>
      </c>
      <c r="D13" s="7">
        <v>725019</v>
      </c>
      <c r="E13" s="8">
        <f t="shared" si="0"/>
        <v>0.1669990436388161</v>
      </c>
      <c r="F13" s="16"/>
      <c r="G13" s="90"/>
    </row>
    <row r="14" spans="1:164" ht="14.25" customHeight="1" x14ac:dyDescent="0.3">
      <c r="C14" s="6" t="s">
        <v>10</v>
      </c>
      <c r="D14" s="7">
        <v>15976</v>
      </c>
      <c r="E14" s="8">
        <f t="shared" si="0"/>
        <v>3.6798714532636054E-3</v>
      </c>
      <c r="F14" s="16"/>
      <c r="G14" s="90"/>
    </row>
    <row r="15" spans="1:164" ht="14.25" customHeight="1" x14ac:dyDescent="0.3">
      <c r="C15" s="6" t="s">
        <v>12</v>
      </c>
      <c r="D15" s="7">
        <v>0</v>
      </c>
      <c r="E15" s="8">
        <f t="shared" si="0"/>
        <v>0</v>
      </c>
      <c r="F15" s="16"/>
      <c r="G15" s="90"/>
    </row>
    <row r="16" spans="1:164" ht="14.25" customHeight="1" x14ac:dyDescent="0.3">
      <c r="C16" s="20" t="s">
        <v>5</v>
      </c>
      <c r="D16" s="21">
        <f>SUM(D11:D15)</f>
        <v>4341456</v>
      </c>
      <c r="E16" s="22">
        <f t="shared" si="0"/>
        <v>1</v>
      </c>
      <c r="F16" s="18"/>
      <c r="G16" s="90"/>
    </row>
    <row r="17" spans="3:7" ht="14.25" customHeight="1" x14ac:dyDescent="0.3">
      <c r="C17" s="10" t="s">
        <v>240</v>
      </c>
      <c r="G17" s="3"/>
    </row>
    <row r="18" spans="3:7" ht="14.25" customHeight="1" x14ac:dyDescent="0.3">
      <c r="C18" s="10" t="s">
        <v>7</v>
      </c>
      <c r="G18" s="3"/>
    </row>
    <row r="20" spans="3:7" s="3" customFormat="1" ht="28.5" customHeight="1" x14ac:dyDescent="0.3">
      <c r="C20" s="115" t="s">
        <v>271</v>
      </c>
      <c r="D20" s="115"/>
      <c r="E20" s="115"/>
      <c r="F20" s="15"/>
    </row>
    <row r="38" spans="3:8" ht="14.25" customHeight="1" x14ac:dyDescent="0.3">
      <c r="C38" s="10" t="s">
        <v>240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1100-000000000000}"/>
    <hyperlink ref="E40" location="Índice!A1" display="Volver al índice" xr:uid="{00000000-0004-0000-1100-000001000000}"/>
  </hyperlinks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236</v>
      </c>
      <c r="D6" s="114"/>
      <c r="E6" s="114"/>
      <c r="F6" s="105"/>
    </row>
    <row r="9" spans="3:6" s="32" customFormat="1" ht="28.5" customHeight="1" x14ac:dyDescent="0.3">
      <c r="C9" s="115" t="s">
        <v>274</v>
      </c>
      <c r="D9" s="115"/>
      <c r="E9" s="115"/>
      <c r="F9" s="106"/>
    </row>
    <row r="10" spans="3:6" ht="14.25" customHeight="1" x14ac:dyDescent="0.3">
      <c r="C10" s="25" t="s">
        <v>100</v>
      </c>
      <c r="D10" s="26" t="s">
        <v>1</v>
      </c>
      <c r="E10" s="26" t="s">
        <v>2</v>
      </c>
      <c r="F10" s="17"/>
    </row>
    <row r="11" spans="3:6" ht="14.25" customHeight="1" x14ac:dyDescent="0.3">
      <c r="C11" s="6" t="s">
        <v>177</v>
      </c>
      <c r="D11" s="7">
        <v>1586654</v>
      </c>
      <c r="E11" s="8">
        <f t="shared" ref="E11:E17" si="0">+D11/$D$17</f>
        <v>0.36546587135744324</v>
      </c>
      <c r="F11" s="16"/>
    </row>
    <row r="12" spans="3:6" ht="14.25" customHeight="1" x14ac:dyDescent="0.3">
      <c r="C12" s="6" t="s">
        <v>52</v>
      </c>
      <c r="D12" s="7">
        <v>1241976</v>
      </c>
      <c r="E12" s="8">
        <f t="shared" si="0"/>
        <v>0.28607361217066346</v>
      </c>
      <c r="F12" s="16"/>
    </row>
    <row r="13" spans="3:6" ht="14.25" customHeight="1" x14ac:dyDescent="0.3">
      <c r="C13" s="6" t="s">
        <v>54</v>
      </c>
      <c r="D13" s="7">
        <v>767533</v>
      </c>
      <c r="E13" s="8">
        <f t="shared" si="0"/>
        <v>0.17679161092499843</v>
      </c>
      <c r="F13" s="16"/>
    </row>
    <row r="14" spans="3:6" ht="14.25" customHeight="1" x14ac:dyDescent="0.3">
      <c r="C14" s="6" t="s">
        <v>53</v>
      </c>
      <c r="D14" s="7">
        <v>710372</v>
      </c>
      <c r="E14" s="8">
        <f t="shared" si="0"/>
        <v>0.16362529068588971</v>
      </c>
      <c r="F14" s="16"/>
    </row>
    <row r="15" spans="3:6" ht="14.25" customHeight="1" x14ac:dyDescent="0.3">
      <c r="C15" s="6" t="s">
        <v>55</v>
      </c>
      <c r="D15" s="7">
        <v>21637</v>
      </c>
      <c r="E15" s="8">
        <f t="shared" si="0"/>
        <v>4.9838118824652375E-3</v>
      </c>
      <c r="F15" s="16"/>
    </row>
    <row r="16" spans="3:6" ht="14.25" customHeight="1" x14ac:dyDescent="0.3">
      <c r="C16" s="6" t="s">
        <v>56</v>
      </c>
      <c r="D16" s="7">
        <v>13284</v>
      </c>
      <c r="E16" s="8">
        <f t="shared" si="0"/>
        <v>3.0598029785399183E-3</v>
      </c>
      <c r="F16" s="16"/>
    </row>
    <row r="17" spans="3:6" ht="14.25" customHeight="1" x14ac:dyDescent="0.3">
      <c r="C17" s="20" t="s">
        <v>5</v>
      </c>
      <c r="D17" s="21">
        <f>SUM(D11:D16)</f>
        <v>4341456</v>
      </c>
      <c r="E17" s="22">
        <f t="shared" si="0"/>
        <v>1</v>
      </c>
      <c r="F17" s="18"/>
    </row>
    <row r="18" spans="3:6" ht="14.25" customHeight="1" x14ac:dyDescent="0.3">
      <c r="C18" s="10" t="s">
        <v>240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F20" s="30"/>
    </row>
    <row r="21" spans="3:6" s="32" customFormat="1" ht="28.5" customHeight="1" x14ac:dyDescent="0.3">
      <c r="C21" s="115" t="s">
        <v>273</v>
      </c>
      <c r="D21" s="115"/>
      <c r="E21" s="115"/>
      <c r="F21" s="106"/>
    </row>
    <row r="39" spans="3:6" ht="14.25" customHeight="1" x14ac:dyDescent="0.3">
      <c r="C39" s="10" t="s">
        <v>240</v>
      </c>
    </row>
    <row r="40" spans="3:6" ht="14.25" customHeight="1" x14ac:dyDescent="0.3">
      <c r="C40" s="10" t="s">
        <v>7</v>
      </c>
    </row>
    <row r="42" spans="3:6" ht="14.25" customHeight="1" x14ac:dyDescent="0.3">
      <c r="E42" s="107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1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275</v>
      </c>
      <c r="D9" s="115"/>
      <c r="E9" s="115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57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58</v>
      </c>
      <c r="D11" s="7">
        <v>127390</v>
      </c>
      <c r="E11" s="8">
        <f>+D11/$D$14</f>
        <v>0.95937763585974212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59</v>
      </c>
      <c r="D12" s="7">
        <v>5394</v>
      </c>
      <c r="E12" s="8">
        <f>+D12/$D$14</f>
        <v>4.0622364140257862E-2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60</v>
      </c>
      <c r="D13" s="7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132784</v>
      </c>
      <c r="E14" s="8">
        <f>+D14/$D$14</f>
        <v>1</v>
      </c>
      <c r="F14" s="16"/>
    </row>
    <row r="15" spans="1:164" ht="14.25" customHeight="1" x14ac:dyDescent="0.3">
      <c r="C15" s="10" t="s">
        <v>240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5" t="s">
        <v>276</v>
      </c>
      <c r="D18" s="115"/>
      <c r="E18" s="115"/>
      <c r="F18" s="15"/>
    </row>
    <row r="36" spans="3:6" ht="14.25" customHeight="1" x14ac:dyDescent="0.3">
      <c r="C36" s="10" t="s">
        <v>240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300-00000000000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236</v>
      </c>
      <c r="D6" s="114"/>
      <c r="E6" s="114"/>
      <c r="F6" s="101"/>
    </row>
    <row r="9" spans="3:7" s="32" customFormat="1" ht="28.5" customHeight="1" x14ac:dyDescent="0.3">
      <c r="C9" s="115" t="s">
        <v>241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282486723</v>
      </c>
      <c r="E11" s="8">
        <f>+D11/$D$15</f>
        <v>0.97545376737156764</v>
      </c>
      <c r="F11" s="16"/>
    </row>
    <row r="12" spans="3:7" ht="14.25" customHeight="1" x14ac:dyDescent="0.3">
      <c r="C12" s="104" t="s">
        <v>126</v>
      </c>
      <c r="D12" s="7">
        <v>280406825</v>
      </c>
      <c r="E12" s="8">
        <f t="shared" ref="E12:E15" si="0">+D12/$D$15</f>
        <v>0.96827167995060026</v>
      </c>
      <c r="F12" s="16"/>
      <c r="G12" s="91"/>
    </row>
    <row r="13" spans="3:7" ht="14.25" customHeight="1" x14ac:dyDescent="0.3">
      <c r="C13" s="104" t="s">
        <v>125</v>
      </c>
      <c r="D13" s="7">
        <v>2079898</v>
      </c>
      <c r="E13" s="8">
        <f t="shared" si="0"/>
        <v>7.1820874209673523E-3</v>
      </c>
      <c r="F13" s="16"/>
      <c r="G13" s="91"/>
    </row>
    <row r="14" spans="3:7" ht="14.25" customHeight="1" x14ac:dyDescent="0.3">
      <c r="C14" s="6" t="s">
        <v>4</v>
      </c>
      <c r="D14" s="7">
        <v>7108471</v>
      </c>
      <c r="E14" s="8">
        <f t="shared" si="0"/>
        <v>2.4546232628432363E-2</v>
      </c>
      <c r="F14" s="16"/>
      <c r="G14" s="91"/>
    </row>
    <row r="15" spans="3:7" ht="14.25" customHeight="1" x14ac:dyDescent="0.3">
      <c r="C15" s="20" t="s">
        <v>5</v>
      </c>
      <c r="D15" s="21">
        <f>+D11+D14</f>
        <v>289595194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127</v>
      </c>
      <c r="D17" s="95"/>
      <c r="E17" s="18"/>
      <c r="F17" s="18"/>
    </row>
    <row r="18" spans="3:6" ht="14.25" customHeight="1" x14ac:dyDescent="0.3">
      <c r="C18" s="10" t="s">
        <v>240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242</v>
      </c>
      <c r="D21" s="115"/>
      <c r="E21" s="115"/>
      <c r="F21" s="102"/>
    </row>
    <row r="39" spans="3:6" ht="14.25" customHeight="1" x14ac:dyDescent="0.3">
      <c r="C39" s="10" t="s">
        <v>240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1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7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7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278</v>
      </c>
      <c r="D9" s="115"/>
      <c r="E9" s="115"/>
      <c r="F9" s="7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15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58</v>
      </c>
      <c r="D11" s="13">
        <v>839237.87999999989</v>
      </c>
      <c r="E11" s="8">
        <f>+D11/$D$14</f>
        <v>0.97702033610031502</v>
      </c>
      <c r="F11" s="16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59</v>
      </c>
      <c r="D12" s="13">
        <v>19739</v>
      </c>
      <c r="E12" s="8">
        <f>+D12/$D$14</f>
        <v>2.2979663899684939E-2</v>
      </c>
      <c r="F12" s="16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60</v>
      </c>
      <c r="D13" s="13">
        <v>0</v>
      </c>
      <c r="E13" s="8">
        <f>+D13/$D$14</f>
        <v>0</v>
      </c>
      <c r="F13" s="16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3">
        <f>SUM(D11:D13)</f>
        <v>858976.87999999989</v>
      </c>
      <c r="E14" s="8">
        <f>+D14/$D$14</f>
        <v>1</v>
      </c>
      <c r="F14" s="16"/>
    </row>
    <row r="15" spans="1:164" ht="14.25" customHeight="1" x14ac:dyDescent="0.3">
      <c r="C15" s="10" t="s">
        <v>240</v>
      </c>
      <c r="D15" s="30"/>
      <c r="E15" s="30"/>
      <c r="F15" s="30"/>
    </row>
    <row r="16" spans="1:164" ht="14.25" customHeight="1" x14ac:dyDescent="0.3">
      <c r="C16" s="10" t="s">
        <v>7</v>
      </c>
      <c r="D16" s="30"/>
      <c r="E16" s="30"/>
      <c r="F16" s="30"/>
    </row>
    <row r="18" spans="3:6" ht="28.5" customHeight="1" x14ac:dyDescent="0.3">
      <c r="C18" s="115" t="s">
        <v>277</v>
      </c>
      <c r="D18" s="115"/>
      <c r="E18" s="115"/>
      <c r="F18" s="75"/>
    </row>
    <row r="36" spans="3:6" ht="14.25" customHeight="1" x14ac:dyDescent="0.3">
      <c r="C36" s="10" t="s">
        <v>240</v>
      </c>
    </row>
    <row r="37" spans="3:6" ht="14.25" customHeight="1" x14ac:dyDescent="0.3">
      <c r="C37" s="10" t="s">
        <v>7</v>
      </c>
    </row>
    <row r="39" spans="3:6" ht="14.25" customHeight="1" x14ac:dyDescent="0.3">
      <c r="E39" s="76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1500-000000000000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236</v>
      </c>
      <c r="D6" s="114"/>
      <c r="E6" s="114"/>
      <c r="F6" s="14"/>
    </row>
    <row r="9" spans="2:6" s="32" customFormat="1" ht="28.5" customHeight="1" x14ac:dyDescent="0.3">
      <c r="C9" s="115" t="s">
        <v>279</v>
      </c>
      <c r="D9" s="115"/>
      <c r="E9" s="115"/>
      <c r="F9" s="15"/>
    </row>
    <row r="10" spans="2:6" ht="14.25" customHeight="1" x14ac:dyDescent="0.3">
      <c r="C10" s="25" t="s">
        <v>100</v>
      </c>
      <c r="D10" s="26" t="s">
        <v>57</v>
      </c>
      <c r="E10" s="26" t="s">
        <v>2</v>
      </c>
      <c r="F10" s="17"/>
    </row>
    <row r="11" spans="2:6" ht="14.25" customHeight="1" x14ac:dyDescent="0.3">
      <c r="B11" s="28"/>
      <c r="C11" s="6" t="s">
        <v>29</v>
      </c>
      <c r="D11" s="7">
        <v>47015</v>
      </c>
      <c r="E11" s="8">
        <f t="shared" ref="E11:E36" si="0">+D11/$D$36</f>
        <v>0.36906350576968366</v>
      </c>
      <c r="F11" s="16"/>
    </row>
    <row r="12" spans="2:6" ht="14.25" customHeight="1" x14ac:dyDescent="0.3">
      <c r="C12" s="6" t="s">
        <v>26</v>
      </c>
      <c r="D12" s="7">
        <v>24554</v>
      </c>
      <c r="E12" s="8">
        <f t="shared" si="0"/>
        <v>0.19274668341314075</v>
      </c>
      <c r="F12" s="16"/>
    </row>
    <row r="13" spans="2:6" ht="14.25" customHeight="1" x14ac:dyDescent="0.3">
      <c r="C13" s="6" t="s">
        <v>33</v>
      </c>
      <c r="D13" s="7">
        <v>20404</v>
      </c>
      <c r="E13" s="8">
        <f t="shared" si="0"/>
        <v>0.16016955805008243</v>
      </c>
      <c r="F13" s="16"/>
    </row>
    <row r="14" spans="2:6" ht="14.25" customHeight="1" x14ac:dyDescent="0.3">
      <c r="C14" s="6" t="s">
        <v>31</v>
      </c>
      <c r="D14" s="7">
        <v>14516</v>
      </c>
      <c r="E14" s="8">
        <f t="shared" si="0"/>
        <v>0.1139492895831698</v>
      </c>
      <c r="F14" s="16"/>
    </row>
    <row r="15" spans="2:6" ht="14.25" customHeight="1" x14ac:dyDescent="0.3">
      <c r="C15" s="6" t="s">
        <v>30</v>
      </c>
      <c r="D15" s="7">
        <v>4386</v>
      </c>
      <c r="E15" s="8">
        <f t="shared" si="0"/>
        <v>3.4429704058403329E-2</v>
      </c>
      <c r="F15" s="16"/>
    </row>
    <row r="16" spans="2:6" ht="14.25" customHeight="1" x14ac:dyDescent="0.3">
      <c r="C16" s="6" t="s">
        <v>36</v>
      </c>
      <c r="D16" s="7">
        <v>2903</v>
      </c>
      <c r="E16" s="8">
        <f t="shared" si="0"/>
        <v>2.2788287934688751E-2</v>
      </c>
      <c r="F16" s="16"/>
    </row>
    <row r="17" spans="3:6" ht="14.25" customHeight="1" x14ac:dyDescent="0.3">
      <c r="C17" s="6" t="s">
        <v>27</v>
      </c>
      <c r="D17" s="7">
        <v>1947</v>
      </c>
      <c r="E17" s="8">
        <f t="shared" si="0"/>
        <v>1.5283774236596279E-2</v>
      </c>
      <c r="F17" s="16"/>
    </row>
    <row r="18" spans="3:6" ht="14.25" customHeight="1" x14ac:dyDescent="0.3">
      <c r="C18" s="6" t="s">
        <v>34</v>
      </c>
      <c r="D18" s="7">
        <v>1821</v>
      </c>
      <c r="E18" s="8">
        <f t="shared" si="0"/>
        <v>1.4294685611115472E-2</v>
      </c>
      <c r="F18" s="16"/>
    </row>
    <row r="19" spans="3:6" ht="14.25" customHeight="1" x14ac:dyDescent="0.3">
      <c r="C19" s="6" t="s">
        <v>48</v>
      </c>
      <c r="D19" s="7">
        <v>1776</v>
      </c>
      <c r="E19" s="8">
        <f t="shared" si="0"/>
        <v>1.3941439673443756E-2</v>
      </c>
      <c r="F19" s="16"/>
    </row>
    <row r="20" spans="3:6" ht="14.25" customHeight="1" x14ac:dyDescent="0.3">
      <c r="C20" s="6" t="s">
        <v>37</v>
      </c>
      <c r="D20" s="7">
        <v>1566</v>
      </c>
      <c r="E20" s="8">
        <f t="shared" si="0"/>
        <v>1.2292958630975744E-2</v>
      </c>
      <c r="F20" s="16"/>
    </row>
    <row r="21" spans="3:6" ht="14.25" customHeight="1" x14ac:dyDescent="0.3">
      <c r="C21" s="6" t="s">
        <v>28</v>
      </c>
      <c r="D21" s="7">
        <v>1502</v>
      </c>
      <c r="E21" s="8">
        <f t="shared" si="0"/>
        <v>1.1790564408509303E-2</v>
      </c>
      <c r="F21" s="16"/>
    </row>
    <row r="22" spans="3:6" ht="14.25" customHeight="1" x14ac:dyDescent="0.3">
      <c r="C22" s="6" t="s">
        <v>38</v>
      </c>
      <c r="D22" s="7">
        <v>1345</v>
      </c>
      <c r="E22" s="8">
        <f t="shared" si="0"/>
        <v>1.0558128581521312E-2</v>
      </c>
      <c r="F22" s="16"/>
    </row>
    <row r="23" spans="3:6" ht="14.25" customHeight="1" x14ac:dyDescent="0.3">
      <c r="C23" s="6" t="s">
        <v>44</v>
      </c>
      <c r="D23" s="7">
        <v>1275</v>
      </c>
      <c r="E23" s="8">
        <f t="shared" si="0"/>
        <v>1.0008634900698641E-2</v>
      </c>
      <c r="F23" s="16"/>
    </row>
    <row r="24" spans="3:6" ht="14.25" customHeight="1" x14ac:dyDescent="0.3">
      <c r="C24" s="6" t="s">
        <v>46</v>
      </c>
      <c r="D24" s="7">
        <v>1177</v>
      </c>
      <c r="E24" s="8">
        <f t="shared" si="0"/>
        <v>9.2393437475469034E-3</v>
      </c>
      <c r="F24" s="16"/>
    </row>
    <row r="25" spans="3:6" ht="14.25" customHeight="1" x14ac:dyDescent="0.3">
      <c r="C25" s="6" t="s">
        <v>40</v>
      </c>
      <c r="D25" s="7">
        <v>777</v>
      </c>
      <c r="E25" s="8">
        <f t="shared" si="0"/>
        <v>6.0993798571316428E-3</v>
      </c>
      <c r="F25" s="16"/>
    </row>
    <row r="26" spans="3:6" ht="14.25" customHeight="1" x14ac:dyDescent="0.3">
      <c r="C26" s="6" t="s">
        <v>50</v>
      </c>
      <c r="D26" s="7">
        <v>240</v>
      </c>
      <c r="E26" s="8">
        <f t="shared" si="0"/>
        <v>1.883978334249156E-3</v>
      </c>
      <c r="F26" s="16"/>
    </row>
    <row r="27" spans="3:6" ht="14.25" customHeight="1" x14ac:dyDescent="0.3">
      <c r="C27" s="6" t="s">
        <v>39</v>
      </c>
      <c r="D27" s="7">
        <v>186</v>
      </c>
      <c r="E27" s="8">
        <f t="shared" si="0"/>
        <v>1.460083209043096E-3</v>
      </c>
      <c r="F27" s="16"/>
    </row>
    <row r="28" spans="3:6" ht="14.25" customHeight="1" x14ac:dyDescent="0.3">
      <c r="C28" s="6" t="s">
        <v>41</v>
      </c>
      <c r="D28" s="7">
        <v>0</v>
      </c>
      <c r="E28" s="8">
        <f t="shared" si="0"/>
        <v>0</v>
      </c>
      <c r="F28" s="16"/>
    </row>
    <row r="29" spans="3:6" ht="14.25" customHeight="1" x14ac:dyDescent="0.3">
      <c r="C29" s="6" t="s">
        <v>45</v>
      </c>
      <c r="D29" s="7">
        <v>0</v>
      </c>
      <c r="E29" s="8">
        <f t="shared" si="0"/>
        <v>0</v>
      </c>
      <c r="F29" s="16"/>
    </row>
    <row r="30" spans="3:6" ht="14.25" customHeight="1" x14ac:dyDescent="0.3">
      <c r="C30" s="6" t="s">
        <v>35</v>
      </c>
      <c r="D30" s="7">
        <v>0</v>
      </c>
      <c r="E30" s="8">
        <f t="shared" si="0"/>
        <v>0</v>
      </c>
      <c r="F30" s="16"/>
    </row>
    <row r="31" spans="3:6" ht="14.25" customHeight="1" x14ac:dyDescent="0.3">
      <c r="C31" s="6" t="s">
        <v>43</v>
      </c>
      <c r="D31" s="7">
        <v>0</v>
      </c>
      <c r="E31" s="8">
        <f t="shared" si="0"/>
        <v>0</v>
      </c>
      <c r="F31" s="16"/>
    </row>
    <row r="32" spans="3:6" ht="14.25" customHeight="1" x14ac:dyDescent="0.3">
      <c r="C32" s="6" t="s">
        <v>47</v>
      </c>
      <c r="D32" s="7">
        <v>0</v>
      </c>
      <c r="E32" s="8">
        <f t="shared" si="0"/>
        <v>0</v>
      </c>
      <c r="F32" s="16"/>
    </row>
    <row r="33" spans="3:6" ht="14.25" customHeight="1" x14ac:dyDescent="0.3">
      <c r="C33" s="6" t="s">
        <v>49</v>
      </c>
      <c r="D33" s="7">
        <v>0</v>
      </c>
      <c r="E33" s="8">
        <f t="shared" si="0"/>
        <v>0</v>
      </c>
      <c r="F33" s="16"/>
    </row>
    <row r="34" spans="3:6" ht="14.25" customHeight="1" x14ac:dyDescent="0.3">
      <c r="C34" s="6" t="s">
        <v>32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42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127390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240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2" spans="3:6" s="32" customFormat="1" ht="28.5" customHeight="1" x14ac:dyDescent="0.3">
      <c r="C42" s="115" t="s">
        <v>280</v>
      </c>
      <c r="D42" s="115"/>
      <c r="E42" s="115"/>
      <c r="F42" s="15"/>
    </row>
    <row r="75" spans="3:6" ht="14.25" customHeight="1" x14ac:dyDescent="0.3">
      <c r="C75" s="10" t="s">
        <v>240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6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236</v>
      </c>
      <c r="D6" s="114"/>
      <c r="E6" s="114"/>
      <c r="F6" s="14"/>
    </row>
    <row r="9" spans="2:6" s="32" customFormat="1" ht="28.5" customHeight="1" x14ac:dyDescent="0.3">
      <c r="C9" s="115" t="s">
        <v>281</v>
      </c>
      <c r="D9" s="115"/>
      <c r="E9" s="115"/>
      <c r="F9" s="15"/>
    </row>
    <row r="10" spans="2:6" ht="14.25" customHeight="1" x14ac:dyDescent="0.3">
      <c r="C10" s="25" t="s">
        <v>99</v>
      </c>
      <c r="D10" s="26" t="s">
        <v>57</v>
      </c>
      <c r="E10" s="26" t="s">
        <v>2</v>
      </c>
      <c r="F10" s="17"/>
    </row>
    <row r="11" spans="2:6" ht="14.25" customHeight="1" x14ac:dyDescent="0.3">
      <c r="B11" s="28"/>
      <c r="C11" s="6" t="s">
        <v>29</v>
      </c>
      <c r="D11" s="7">
        <v>47323</v>
      </c>
      <c r="E11" s="8">
        <f t="shared" ref="E11:E36" si="0">+D11/$D$36</f>
        <v>0.37148127796530339</v>
      </c>
      <c r="F11" s="16"/>
    </row>
    <row r="12" spans="2:6" ht="14.25" customHeight="1" x14ac:dyDescent="0.3">
      <c r="C12" s="6" t="s">
        <v>33</v>
      </c>
      <c r="D12" s="7">
        <v>35879</v>
      </c>
      <c r="E12" s="8">
        <f t="shared" si="0"/>
        <v>0.28164691106052281</v>
      </c>
      <c r="F12" s="16"/>
    </row>
    <row r="13" spans="2:6" ht="14.25" customHeight="1" x14ac:dyDescent="0.3">
      <c r="C13" s="6" t="s">
        <v>26</v>
      </c>
      <c r="D13" s="7">
        <v>15035</v>
      </c>
      <c r="E13" s="8">
        <f t="shared" si="0"/>
        <v>0.1180233927309836</v>
      </c>
      <c r="F13" s="16"/>
    </row>
    <row r="14" spans="2:6" ht="14.25" customHeight="1" x14ac:dyDescent="0.3">
      <c r="C14" s="6" t="s">
        <v>30</v>
      </c>
      <c r="D14" s="7">
        <v>4949</v>
      </c>
      <c r="E14" s="8">
        <f t="shared" si="0"/>
        <v>3.8849203234162806E-2</v>
      </c>
      <c r="F14" s="16"/>
    </row>
    <row r="15" spans="2:6" ht="14.25" customHeight="1" x14ac:dyDescent="0.3">
      <c r="C15" s="6" t="s">
        <v>31</v>
      </c>
      <c r="D15" s="7">
        <v>4335</v>
      </c>
      <c r="E15" s="8">
        <f t="shared" si="0"/>
        <v>3.4029358662375379E-2</v>
      </c>
      <c r="F15" s="16"/>
    </row>
    <row r="16" spans="2:6" ht="14.25" customHeight="1" x14ac:dyDescent="0.3">
      <c r="C16" s="6" t="s">
        <v>27</v>
      </c>
      <c r="D16" s="7">
        <v>3141</v>
      </c>
      <c r="E16" s="8">
        <f t="shared" si="0"/>
        <v>2.4656566449485832E-2</v>
      </c>
      <c r="F16" s="16"/>
    </row>
    <row r="17" spans="3:6" ht="14.25" customHeight="1" x14ac:dyDescent="0.3">
      <c r="C17" s="6" t="s">
        <v>28</v>
      </c>
      <c r="D17" s="7">
        <v>2847</v>
      </c>
      <c r="E17" s="8">
        <f t="shared" si="0"/>
        <v>2.2348692990030616E-2</v>
      </c>
      <c r="F17" s="16"/>
    </row>
    <row r="18" spans="3:6" ht="14.25" customHeight="1" x14ac:dyDescent="0.3">
      <c r="C18" s="6" t="s">
        <v>36</v>
      </c>
      <c r="D18" s="7">
        <v>2529</v>
      </c>
      <c r="E18" s="8">
        <f t="shared" si="0"/>
        <v>1.9852421697150482E-2</v>
      </c>
      <c r="F18" s="16"/>
    </row>
    <row r="19" spans="3:6" ht="14.25" customHeight="1" x14ac:dyDescent="0.3">
      <c r="C19" s="6" t="s">
        <v>37</v>
      </c>
      <c r="D19" s="7">
        <v>2482</v>
      </c>
      <c r="E19" s="8">
        <f t="shared" si="0"/>
        <v>1.9483475940026689E-2</v>
      </c>
      <c r="F19" s="16"/>
    </row>
    <row r="20" spans="3:6" ht="14.25" customHeight="1" x14ac:dyDescent="0.3">
      <c r="C20" s="6" t="s">
        <v>34</v>
      </c>
      <c r="D20" s="7">
        <v>1916</v>
      </c>
      <c r="E20" s="8">
        <f t="shared" si="0"/>
        <v>1.5040427035089097E-2</v>
      </c>
      <c r="F20" s="16"/>
    </row>
    <row r="21" spans="3:6" ht="14.25" customHeight="1" x14ac:dyDescent="0.3">
      <c r="C21" s="6" t="s">
        <v>44</v>
      </c>
      <c r="D21" s="7">
        <v>1828</v>
      </c>
      <c r="E21" s="8">
        <f t="shared" si="0"/>
        <v>1.4349634979197739E-2</v>
      </c>
      <c r="F21" s="16"/>
    </row>
    <row r="22" spans="3:6" ht="14.25" customHeight="1" x14ac:dyDescent="0.3">
      <c r="C22" s="6" t="s">
        <v>38</v>
      </c>
      <c r="D22" s="7">
        <v>1821</v>
      </c>
      <c r="E22" s="8">
        <f t="shared" si="0"/>
        <v>1.4294685611115472E-2</v>
      </c>
      <c r="F22" s="16"/>
    </row>
    <row r="23" spans="3:6" ht="14.25" customHeight="1" x14ac:dyDescent="0.3">
      <c r="C23" s="6" t="s">
        <v>48</v>
      </c>
      <c r="D23" s="7">
        <v>1337</v>
      </c>
      <c r="E23" s="8">
        <f t="shared" si="0"/>
        <v>1.0495329303713007E-2</v>
      </c>
      <c r="F23" s="16"/>
    </row>
    <row r="24" spans="3:6" ht="14.25" customHeight="1" x14ac:dyDescent="0.3">
      <c r="C24" s="6" t="s">
        <v>40</v>
      </c>
      <c r="D24" s="7">
        <v>838</v>
      </c>
      <c r="E24" s="8">
        <f t="shared" si="0"/>
        <v>6.5782243504199705E-3</v>
      </c>
      <c r="F24" s="16"/>
    </row>
    <row r="25" spans="3:6" ht="14.25" customHeight="1" x14ac:dyDescent="0.3">
      <c r="C25" s="6" t="s">
        <v>46</v>
      </c>
      <c r="D25" s="7">
        <v>683</v>
      </c>
      <c r="E25" s="8">
        <f t="shared" si="0"/>
        <v>5.3614883428840564E-3</v>
      </c>
      <c r="F25" s="16"/>
    </row>
    <row r="26" spans="3:6" ht="14.25" customHeight="1" x14ac:dyDescent="0.3">
      <c r="C26" s="6" t="s">
        <v>50</v>
      </c>
      <c r="D26" s="7">
        <v>227</v>
      </c>
      <c r="E26" s="8">
        <f t="shared" si="0"/>
        <v>1.7819295078106601E-3</v>
      </c>
      <c r="F26" s="16"/>
    </row>
    <row r="27" spans="3:6" ht="14.25" customHeight="1" x14ac:dyDescent="0.3">
      <c r="C27" s="6" t="s">
        <v>39</v>
      </c>
      <c r="D27" s="7">
        <v>220</v>
      </c>
      <c r="E27" s="8">
        <f t="shared" si="0"/>
        <v>1.7269801397283931E-3</v>
      </c>
      <c r="F27" s="16"/>
    </row>
    <row r="28" spans="3:6" ht="14.25" customHeight="1" x14ac:dyDescent="0.3">
      <c r="C28" s="6" t="s">
        <v>41</v>
      </c>
      <c r="D28" s="7">
        <v>0</v>
      </c>
      <c r="E28" s="8">
        <f t="shared" si="0"/>
        <v>0</v>
      </c>
      <c r="F28" s="16"/>
    </row>
    <row r="29" spans="3:6" ht="14.25" customHeight="1" x14ac:dyDescent="0.3">
      <c r="C29" s="6" t="s">
        <v>45</v>
      </c>
      <c r="D29" s="7">
        <v>0</v>
      </c>
      <c r="E29" s="8">
        <f t="shared" si="0"/>
        <v>0</v>
      </c>
      <c r="F29" s="16"/>
    </row>
    <row r="30" spans="3:6" ht="14.25" customHeight="1" x14ac:dyDescent="0.3">
      <c r="C30" s="6" t="s">
        <v>35</v>
      </c>
      <c r="D30" s="7">
        <v>0</v>
      </c>
      <c r="E30" s="8">
        <f t="shared" si="0"/>
        <v>0</v>
      </c>
      <c r="F30" s="16"/>
    </row>
    <row r="31" spans="3:6" ht="14.25" customHeight="1" x14ac:dyDescent="0.3">
      <c r="C31" s="6" t="s">
        <v>43</v>
      </c>
      <c r="D31" s="7">
        <v>0</v>
      </c>
      <c r="E31" s="8">
        <f t="shared" si="0"/>
        <v>0</v>
      </c>
      <c r="F31" s="16"/>
    </row>
    <row r="32" spans="3:6" ht="14.25" customHeight="1" x14ac:dyDescent="0.3">
      <c r="C32" s="6" t="s">
        <v>47</v>
      </c>
      <c r="D32" s="7">
        <v>0</v>
      </c>
      <c r="E32" s="8">
        <f t="shared" si="0"/>
        <v>0</v>
      </c>
      <c r="F32" s="16"/>
    </row>
    <row r="33" spans="3:6" ht="14.25" customHeight="1" x14ac:dyDescent="0.3">
      <c r="C33" s="6" t="s">
        <v>49</v>
      </c>
      <c r="D33" s="7">
        <v>0</v>
      </c>
      <c r="E33" s="8">
        <f t="shared" si="0"/>
        <v>0</v>
      </c>
      <c r="F33" s="16"/>
    </row>
    <row r="34" spans="3:6" ht="14.25" customHeight="1" x14ac:dyDescent="0.3">
      <c r="C34" s="6" t="s">
        <v>32</v>
      </c>
      <c r="D34" s="7">
        <v>0</v>
      </c>
      <c r="E34" s="8">
        <f t="shared" si="0"/>
        <v>0</v>
      </c>
      <c r="F34" s="16"/>
    </row>
    <row r="35" spans="3:6" ht="14.25" customHeight="1" x14ac:dyDescent="0.3">
      <c r="C35" s="6" t="s">
        <v>42</v>
      </c>
      <c r="D35" s="7">
        <v>0</v>
      </c>
      <c r="E35" s="8">
        <f t="shared" si="0"/>
        <v>0</v>
      </c>
      <c r="F35" s="16"/>
    </row>
    <row r="36" spans="3:6" ht="14.25" customHeight="1" x14ac:dyDescent="0.3">
      <c r="C36" s="20" t="s">
        <v>5</v>
      </c>
      <c r="D36" s="21">
        <f>SUM(D11:D35)</f>
        <v>127390</v>
      </c>
      <c r="E36" s="22">
        <f t="shared" si="0"/>
        <v>1</v>
      </c>
      <c r="F36" s="18"/>
    </row>
    <row r="37" spans="3:6" ht="14.25" customHeight="1" x14ac:dyDescent="0.3">
      <c r="C37" s="9" t="s">
        <v>6</v>
      </c>
      <c r="D37" s="1"/>
      <c r="E37" s="1"/>
      <c r="F37" s="1"/>
    </row>
    <row r="38" spans="3:6" ht="14.25" customHeight="1" x14ac:dyDescent="0.3">
      <c r="C38" s="10" t="s">
        <v>51</v>
      </c>
      <c r="D38" s="1"/>
      <c r="E38" s="1"/>
      <c r="F38" s="1"/>
    </row>
    <row r="39" spans="3:6" ht="14.25" customHeight="1" x14ac:dyDescent="0.3">
      <c r="C39" s="10" t="s">
        <v>240</v>
      </c>
      <c r="D39" s="1"/>
      <c r="E39" s="1"/>
      <c r="F39" s="1"/>
    </row>
    <row r="40" spans="3:6" ht="14.25" customHeight="1" x14ac:dyDescent="0.3">
      <c r="C40" s="10" t="s">
        <v>7</v>
      </c>
      <c r="D40" s="1"/>
      <c r="E40" s="1"/>
      <c r="F40" s="1"/>
    </row>
    <row r="42" spans="3:6" s="32" customFormat="1" ht="28.5" customHeight="1" x14ac:dyDescent="0.3">
      <c r="C42" s="115" t="s">
        <v>282</v>
      </c>
      <c r="D42" s="115"/>
      <c r="E42" s="115"/>
      <c r="F42" s="15"/>
    </row>
    <row r="75" spans="3:6" ht="14.25" customHeight="1" x14ac:dyDescent="0.3">
      <c r="C75" s="10" t="s">
        <v>240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7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J44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120" width="11.19921875" style="1" hidden="1" customWidth="1"/>
    <col min="121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92"/>
    </row>
    <row r="9" spans="1:164" ht="28.5" customHeight="1" x14ac:dyDescent="0.3">
      <c r="C9" s="115" t="s">
        <v>283</v>
      </c>
      <c r="D9" s="115"/>
      <c r="E9" s="115"/>
      <c r="F9" s="93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99</v>
      </c>
      <c r="D10" s="26" t="s">
        <v>57</v>
      </c>
      <c r="E10" s="26" t="s">
        <v>2</v>
      </c>
      <c r="F10" s="17"/>
    </row>
    <row r="11" spans="1:164" ht="14.25" customHeight="1" x14ac:dyDescent="0.3">
      <c r="C11" s="33" t="s">
        <v>53</v>
      </c>
      <c r="D11" s="34">
        <v>4544</v>
      </c>
      <c r="E11" s="35">
        <f t="shared" ref="E11:E17" si="0">+D11/$D$17</f>
        <v>0.84241750092695589</v>
      </c>
      <c r="F11" s="16"/>
      <c r="G11" s="90"/>
    </row>
    <row r="12" spans="1:164" ht="14.25" customHeight="1" x14ac:dyDescent="0.3">
      <c r="C12" s="33" t="s">
        <v>54</v>
      </c>
      <c r="D12" s="34">
        <v>850</v>
      </c>
      <c r="E12" s="35">
        <f t="shared" si="0"/>
        <v>0.15758249907304411</v>
      </c>
      <c r="F12" s="16"/>
      <c r="G12" s="90"/>
    </row>
    <row r="13" spans="1:164" ht="14.25" customHeight="1" x14ac:dyDescent="0.3">
      <c r="C13" s="33" t="s">
        <v>52</v>
      </c>
      <c r="D13" s="34">
        <v>0</v>
      </c>
      <c r="E13" s="35">
        <f t="shared" si="0"/>
        <v>0</v>
      </c>
      <c r="F13" s="16"/>
      <c r="G13" s="90"/>
    </row>
    <row r="14" spans="1:164" ht="14.25" customHeight="1" x14ac:dyDescent="0.3">
      <c r="C14" s="33" t="s">
        <v>177</v>
      </c>
      <c r="D14" s="34">
        <v>0</v>
      </c>
      <c r="E14" s="35">
        <f t="shared" si="0"/>
        <v>0</v>
      </c>
      <c r="F14" s="16"/>
      <c r="G14" s="90"/>
    </row>
    <row r="15" spans="1:164" ht="14.25" customHeight="1" x14ac:dyDescent="0.3">
      <c r="C15" s="33" t="s">
        <v>55</v>
      </c>
      <c r="D15" s="34">
        <v>0</v>
      </c>
      <c r="E15" s="35">
        <f t="shared" si="0"/>
        <v>0</v>
      </c>
      <c r="F15" s="16"/>
      <c r="G15" s="90"/>
    </row>
    <row r="16" spans="1:164" ht="14.25" customHeight="1" x14ac:dyDescent="0.3">
      <c r="C16" s="33" t="s">
        <v>56</v>
      </c>
      <c r="D16" s="34">
        <v>0</v>
      </c>
      <c r="E16" s="35">
        <f t="shared" si="0"/>
        <v>0</v>
      </c>
      <c r="F16" s="16"/>
      <c r="G16" s="90"/>
    </row>
    <row r="17" spans="3:7" ht="14.25" customHeight="1" x14ac:dyDescent="0.3">
      <c r="C17" s="24" t="s">
        <v>5</v>
      </c>
      <c r="D17" s="36">
        <f>SUM(D11:D16)</f>
        <v>5394</v>
      </c>
      <c r="E17" s="37">
        <f t="shared" si="0"/>
        <v>1</v>
      </c>
      <c r="F17" s="18"/>
      <c r="G17" s="90"/>
    </row>
    <row r="18" spans="3:7" ht="14.25" customHeight="1" x14ac:dyDescent="0.3">
      <c r="C18" s="40" t="s">
        <v>6</v>
      </c>
      <c r="D18" s="95"/>
      <c r="E18" s="18"/>
      <c r="F18" s="18"/>
      <c r="G18" s="90"/>
    </row>
    <row r="19" spans="3:7" ht="14.25" customHeight="1" x14ac:dyDescent="0.3">
      <c r="C19" s="39" t="s">
        <v>185</v>
      </c>
      <c r="D19" s="95"/>
      <c r="E19" s="18"/>
      <c r="F19" s="18"/>
      <c r="G19" s="90"/>
    </row>
    <row r="20" spans="3:7" ht="14.25" customHeight="1" x14ac:dyDescent="0.3">
      <c r="C20" s="39" t="s">
        <v>184</v>
      </c>
      <c r="D20" s="95"/>
      <c r="E20" s="18"/>
      <c r="F20" s="18"/>
      <c r="G20" s="90"/>
    </row>
    <row r="21" spans="3:7" ht="14.25" customHeight="1" x14ac:dyDescent="0.3">
      <c r="C21" s="10" t="s">
        <v>240</v>
      </c>
    </row>
    <row r="22" spans="3:7" ht="14.25" customHeight="1" x14ac:dyDescent="0.3">
      <c r="C22" s="10" t="s">
        <v>7</v>
      </c>
    </row>
    <row r="24" spans="3:7" ht="28.5" customHeight="1" x14ac:dyDescent="0.3">
      <c r="C24" s="115" t="s">
        <v>284</v>
      </c>
      <c r="D24" s="115"/>
      <c r="E24" s="115"/>
      <c r="F24" s="93"/>
    </row>
    <row r="42" spans="3:6" ht="14.25" customHeight="1" x14ac:dyDescent="0.3">
      <c r="C42" s="10" t="s">
        <v>240</v>
      </c>
    </row>
    <row r="43" spans="3:6" ht="14.25" customHeight="1" x14ac:dyDescent="0.3">
      <c r="C43" s="10" t="s">
        <v>7</v>
      </c>
    </row>
    <row r="44" spans="3:6" ht="14.25" customHeight="1" x14ac:dyDescent="0.3">
      <c r="E44" s="94" t="s">
        <v>8</v>
      </c>
      <c r="F44" s="19"/>
    </row>
  </sheetData>
  <mergeCells count="3">
    <mergeCell ref="C6:E6"/>
    <mergeCell ref="C9:E9"/>
    <mergeCell ref="C24:E24"/>
  </mergeCells>
  <hyperlinks>
    <hyperlink ref="E44" location="Índice!A1" display="Volver al índice" xr:uid="{00000000-0004-0000-1800-000000000000}"/>
  </hyperlinks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6:BC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236</v>
      </c>
      <c r="D6" s="114"/>
      <c r="E6" s="114"/>
      <c r="F6" s="14"/>
    </row>
    <row r="9" spans="3:6" s="32" customFormat="1" ht="28.5" customHeight="1" x14ac:dyDescent="0.3">
      <c r="C9" s="115" t="s">
        <v>285</v>
      </c>
      <c r="D9" s="115"/>
      <c r="E9" s="115"/>
      <c r="F9" s="15"/>
    </row>
    <row r="10" spans="3:6" ht="14.25" customHeight="1" x14ac:dyDescent="0.3">
      <c r="C10" s="25" t="s">
        <v>61</v>
      </c>
      <c r="D10" s="26" t="s">
        <v>62</v>
      </c>
      <c r="E10" s="26" t="s">
        <v>2</v>
      </c>
      <c r="F10" s="17"/>
    </row>
    <row r="11" spans="3:6" ht="14.25" customHeight="1" x14ac:dyDescent="0.3">
      <c r="C11" s="6" t="s">
        <v>63</v>
      </c>
      <c r="D11" s="7">
        <f>+D12+D13</f>
        <v>1181</v>
      </c>
      <c r="E11" s="8">
        <f>+D11/$D$15</f>
        <v>0.91763791763791769</v>
      </c>
      <c r="F11" s="16"/>
    </row>
    <row r="12" spans="3:6" ht="14.25" customHeight="1" x14ac:dyDescent="0.3">
      <c r="C12" s="38" t="s">
        <v>64</v>
      </c>
      <c r="D12" s="7">
        <v>372</v>
      </c>
      <c r="E12" s="8">
        <f t="shared" ref="E12:E15" si="0">+D12/$D$15</f>
        <v>0.28904428904428903</v>
      </c>
      <c r="F12" s="16"/>
    </row>
    <row r="13" spans="3:6" ht="14.25" customHeight="1" x14ac:dyDescent="0.3">
      <c r="C13" s="38" t="s">
        <v>65</v>
      </c>
      <c r="D13" s="7">
        <v>809</v>
      </c>
      <c r="E13" s="8">
        <f t="shared" si="0"/>
        <v>0.62859362859362855</v>
      </c>
      <c r="F13" s="16"/>
    </row>
    <row r="14" spans="3:6" ht="14.25" customHeight="1" x14ac:dyDescent="0.3">
      <c r="C14" s="6" t="s">
        <v>66</v>
      </c>
      <c r="D14" s="7">
        <v>106</v>
      </c>
      <c r="E14" s="8">
        <f t="shared" si="0"/>
        <v>8.2362082362082367E-2</v>
      </c>
      <c r="F14" s="16"/>
    </row>
    <row r="15" spans="3:6" ht="14.25" customHeight="1" x14ac:dyDescent="0.3">
      <c r="C15" s="20" t="s">
        <v>5</v>
      </c>
      <c r="D15" s="21">
        <f>+D11+D14</f>
        <v>1287</v>
      </c>
      <c r="E15" s="22">
        <f t="shared" si="0"/>
        <v>1</v>
      </c>
      <c r="F15" s="18"/>
    </row>
    <row r="16" spans="3:6" ht="14.25" customHeight="1" x14ac:dyDescent="0.3">
      <c r="C16" s="10" t="s">
        <v>240</v>
      </c>
      <c r="D16" s="30"/>
      <c r="E16" s="30"/>
      <c r="F16" s="30"/>
    </row>
    <row r="17" spans="3:6" ht="14.25" customHeight="1" x14ac:dyDescent="0.3">
      <c r="C17" s="10" t="s">
        <v>7</v>
      </c>
      <c r="D17" s="30"/>
      <c r="E17" s="30"/>
      <c r="F17" s="30"/>
    </row>
    <row r="18" spans="3:6" ht="14.25" customHeight="1" x14ac:dyDescent="0.3">
      <c r="C18" s="30"/>
      <c r="D18" s="30"/>
      <c r="E18" s="30"/>
      <c r="F18" s="30"/>
    </row>
    <row r="19" spans="3:6" s="32" customFormat="1" ht="28.5" customHeight="1" x14ac:dyDescent="0.3">
      <c r="C19" s="115" t="s">
        <v>286</v>
      </c>
      <c r="D19" s="115"/>
      <c r="E19" s="115"/>
      <c r="F19" s="15"/>
    </row>
    <row r="37" spans="3:6" ht="14.25" customHeight="1" x14ac:dyDescent="0.3">
      <c r="C37" s="10" t="s">
        <v>240</v>
      </c>
    </row>
    <row r="38" spans="3:6" ht="14.25" customHeight="1" x14ac:dyDescent="0.3">
      <c r="C38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19:E19"/>
  </mergeCells>
  <hyperlinks>
    <hyperlink ref="E40" location="Índice!A1" display="Volver al índice" xr:uid="{00000000-0004-0000-1A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63D4-A344-4A4A-BB7B-54DCFEADCA53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287</v>
      </c>
      <c r="D6" s="114"/>
      <c r="E6" s="114"/>
      <c r="F6" s="109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298</v>
      </c>
      <c r="D9" s="115"/>
      <c r="E9" s="115"/>
      <c r="F9" s="110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61</v>
      </c>
      <c r="D10" s="26" t="s">
        <v>62</v>
      </c>
      <c r="E10" s="26" t="s">
        <v>2</v>
      </c>
      <c r="F10" s="17"/>
    </row>
    <row r="11" spans="1:164" ht="14.25" customHeight="1" x14ac:dyDescent="0.3">
      <c r="C11" s="6" t="s">
        <v>288</v>
      </c>
      <c r="D11" s="7">
        <v>751</v>
      </c>
      <c r="E11" s="8">
        <f>+D11/$D$14</f>
        <v>0.63590177815410664</v>
      </c>
      <c r="F11" s="16"/>
    </row>
    <row r="12" spans="1:164" ht="14.25" customHeight="1" x14ac:dyDescent="0.3">
      <c r="C12" s="6" t="s">
        <v>289</v>
      </c>
      <c r="D12" s="7">
        <v>222</v>
      </c>
      <c r="E12" s="8">
        <f>+D12/$D$14</f>
        <v>0.18797629127857748</v>
      </c>
      <c r="F12" s="16"/>
    </row>
    <row r="13" spans="1:164" ht="14.25" customHeight="1" x14ac:dyDescent="0.3">
      <c r="C13" s="6" t="s">
        <v>290</v>
      </c>
      <c r="D13" s="7">
        <v>208</v>
      </c>
      <c r="E13" s="8">
        <f>+D13/$D$14</f>
        <v>0.17612193056731584</v>
      </c>
      <c r="F13" s="16"/>
    </row>
    <row r="14" spans="1:164" ht="14.25" customHeight="1" x14ac:dyDescent="0.3">
      <c r="C14" s="20" t="s">
        <v>5</v>
      </c>
      <c r="D14" s="21">
        <f>SUM(D11:D13)</f>
        <v>1181</v>
      </c>
      <c r="E14" s="22">
        <f>+D14/$D$14</f>
        <v>1</v>
      </c>
      <c r="F14" s="18"/>
    </row>
    <row r="15" spans="1:164" ht="14.25" customHeight="1" x14ac:dyDescent="0.3">
      <c r="C15" s="40" t="s">
        <v>6</v>
      </c>
      <c r="D15" s="95"/>
      <c r="E15" s="18"/>
      <c r="F15" s="18"/>
    </row>
    <row r="16" spans="1:164" ht="14.25" customHeight="1" x14ac:dyDescent="0.3">
      <c r="C16" s="39" t="s">
        <v>291</v>
      </c>
      <c r="D16" s="95"/>
      <c r="E16" s="18"/>
      <c r="F16" s="18"/>
    </row>
    <row r="17" spans="3:6" ht="14.25" customHeight="1" x14ac:dyDescent="0.3">
      <c r="C17" s="10" t="s">
        <v>240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299</v>
      </c>
      <c r="D20" s="115"/>
      <c r="E20" s="115"/>
      <c r="F20" s="110"/>
    </row>
    <row r="38" spans="3:6" ht="14.25" customHeight="1" x14ac:dyDescent="0.3">
      <c r="C38" s="10" t="s">
        <v>240</v>
      </c>
    </row>
    <row r="39" spans="3:6" ht="14.25" customHeight="1" x14ac:dyDescent="0.3">
      <c r="C39" s="10" t="s">
        <v>7</v>
      </c>
    </row>
    <row r="40" spans="3:6" ht="14.25" customHeight="1" x14ac:dyDescent="0.3">
      <c r="E40" s="1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BFEB3D9E-87CB-4C8B-9D18-D4708F92AF11}"/>
  </hyperlinks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6:K77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10" width="11" style="31" hidden="1" customWidth="1"/>
    <col min="11" max="11" width="12.3984375" style="31" hidden="1" customWidth="1"/>
    <col min="12" max="16384" width="11" style="31" hidden="1"/>
  </cols>
  <sheetData>
    <row r="6" spans="2:6" ht="28.5" customHeight="1" x14ac:dyDescent="0.3">
      <c r="C6" s="114" t="s">
        <v>236</v>
      </c>
      <c r="D6" s="114"/>
      <c r="E6" s="114"/>
      <c r="F6" s="14"/>
    </row>
    <row r="9" spans="2:6" s="32" customFormat="1" ht="28.5" customHeight="1" x14ac:dyDescent="0.3">
      <c r="C9" s="115" t="s">
        <v>297</v>
      </c>
      <c r="D9" s="115"/>
      <c r="E9" s="115"/>
      <c r="F9" s="15"/>
    </row>
    <row r="10" spans="2:6" ht="14.25" customHeight="1" x14ac:dyDescent="0.3">
      <c r="C10" s="25" t="s">
        <v>25</v>
      </c>
      <c r="D10" s="26" t="s">
        <v>62</v>
      </c>
      <c r="E10" s="26" t="s">
        <v>2</v>
      </c>
      <c r="F10" s="17"/>
    </row>
    <row r="11" spans="2:6" ht="14.25" customHeight="1" x14ac:dyDescent="0.3">
      <c r="B11" s="28"/>
      <c r="C11" s="6" t="s">
        <v>26</v>
      </c>
      <c r="D11" s="7">
        <v>250</v>
      </c>
      <c r="E11" s="8">
        <f t="shared" ref="E11:E36" si="0">+D11/$D$36</f>
        <v>0.21168501270110077</v>
      </c>
      <c r="F11" s="16"/>
    </row>
    <row r="12" spans="2:6" ht="14.25" customHeight="1" x14ac:dyDescent="0.3">
      <c r="C12" s="6" t="s">
        <v>44</v>
      </c>
      <c r="D12" s="7">
        <v>105</v>
      </c>
      <c r="E12" s="8">
        <f t="shared" si="0"/>
        <v>8.8907705334462322E-2</v>
      </c>
      <c r="F12" s="16"/>
    </row>
    <row r="13" spans="2:6" ht="14.25" customHeight="1" x14ac:dyDescent="0.3">
      <c r="C13" s="6" t="s">
        <v>39</v>
      </c>
      <c r="D13" s="7">
        <v>74</v>
      </c>
      <c r="E13" s="8">
        <f t="shared" si="0"/>
        <v>6.2658763759525823E-2</v>
      </c>
      <c r="F13" s="16"/>
    </row>
    <row r="14" spans="2:6" ht="14.25" customHeight="1" x14ac:dyDescent="0.3">
      <c r="C14" s="6" t="s">
        <v>34</v>
      </c>
      <c r="D14" s="7">
        <v>73</v>
      </c>
      <c r="E14" s="8">
        <f t="shared" si="0"/>
        <v>6.1812023708721422E-2</v>
      </c>
      <c r="F14" s="16"/>
    </row>
    <row r="15" spans="2:6" ht="14.25" customHeight="1" x14ac:dyDescent="0.3">
      <c r="C15" s="6" t="s">
        <v>29</v>
      </c>
      <c r="D15" s="7">
        <v>72</v>
      </c>
      <c r="E15" s="8">
        <f t="shared" si="0"/>
        <v>6.0965283657917022E-2</v>
      </c>
      <c r="F15" s="16"/>
    </row>
    <row r="16" spans="2:6" ht="14.25" customHeight="1" x14ac:dyDescent="0.3">
      <c r="C16" s="6" t="s">
        <v>27</v>
      </c>
      <c r="D16" s="7">
        <v>56</v>
      </c>
      <c r="E16" s="8">
        <f t="shared" si="0"/>
        <v>4.7417442845046572E-2</v>
      </c>
      <c r="F16" s="16"/>
    </row>
    <row r="17" spans="3:6" ht="14.25" customHeight="1" x14ac:dyDescent="0.3">
      <c r="C17" s="6" t="s">
        <v>32</v>
      </c>
      <c r="D17" s="7">
        <v>55</v>
      </c>
      <c r="E17" s="8">
        <f t="shared" si="0"/>
        <v>4.6570702794242171E-2</v>
      </c>
      <c r="F17" s="16"/>
    </row>
    <row r="18" spans="3:6" ht="14.25" customHeight="1" x14ac:dyDescent="0.3">
      <c r="C18" s="6" t="s">
        <v>33</v>
      </c>
      <c r="D18" s="7">
        <v>43</v>
      </c>
      <c r="E18" s="8">
        <f t="shared" si="0"/>
        <v>3.6409822184589331E-2</v>
      </c>
      <c r="F18" s="16"/>
    </row>
    <row r="19" spans="3:6" ht="14.25" customHeight="1" x14ac:dyDescent="0.3">
      <c r="C19" s="6" t="s">
        <v>36</v>
      </c>
      <c r="D19" s="7">
        <v>43</v>
      </c>
      <c r="E19" s="8">
        <f t="shared" si="0"/>
        <v>3.6409822184589331E-2</v>
      </c>
      <c r="F19" s="16"/>
    </row>
    <row r="20" spans="3:6" ht="14.25" customHeight="1" x14ac:dyDescent="0.3">
      <c r="C20" s="6" t="s">
        <v>30</v>
      </c>
      <c r="D20" s="7">
        <v>39</v>
      </c>
      <c r="E20" s="8">
        <f t="shared" si="0"/>
        <v>3.3022861981371721E-2</v>
      </c>
      <c r="F20" s="16"/>
    </row>
    <row r="21" spans="3:6" ht="14.25" customHeight="1" x14ac:dyDescent="0.3">
      <c r="C21" s="6" t="s">
        <v>37</v>
      </c>
      <c r="D21" s="7">
        <v>38</v>
      </c>
      <c r="E21" s="8">
        <f t="shared" si="0"/>
        <v>3.2176121930567313E-2</v>
      </c>
      <c r="F21" s="16"/>
    </row>
    <row r="22" spans="3:6" ht="14.25" customHeight="1" x14ac:dyDescent="0.3">
      <c r="C22" s="6" t="s">
        <v>31</v>
      </c>
      <c r="D22" s="7">
        <v>37</v>
      </c>
      <c r="E22" s="8">
        <f t="shared" si="0"/>
        <v>3.1329381879762912E-2</v>
      </c>
      <c r="F22" s="16"/>
    </row>
    <row r="23" spans="3:6" ht="14.25" customHeight="1" x14ac:dyDescent="0.3">
      <c r="C23" s="6" t="s">
        <v>43</v>
      </c>
      <c r="D23" s="7">
        <v>37</v>
      </c>
      <c r="E23" s="8">
        <f t="shared" si="0"/>
        <v>3.1329381879762912E-2</v>
      </c>
      <c r="F23" s="16"/>
    </row>
    <row r="24" spans="3:6" ht="14.25" customHeight="1" x14ac:dyDescent="0.3">
      <c r="C24" s="6" t="s">
        <v>46</v>
      </c>
      <c r="D24" s="7">
        <v>31</v>
      </c>
      <c r="E24" s="8">
        <f t="shared" si="0"/>
        <v>2.6248941574936496E-2</v>
      </c>
      <c r="F24" s="16"/>
    </row>
    <row r="25" spans="3:6" ht="14.25" customHeight="1" x14ac:dyDescent="0.3">
      <c r="C25" s="6" t="s">
        <v>28</v>
      </c>
      <c r="D25" s="7">
        <v>28</v>
      </c>
      <c r="E25" s="8">
        <f t="shared" si="0"/>
        <v>2.3708721422523286E-2</v>
      </c>
      <c r="F25" s="16"/>
    </row>
    <row r="26" spans="3:6" ht="14.25" customHeight="1" x14ac:dyDescent="0.3">
      <c r="C26" s="6" t="s">
        <v>48</v>
      </c>
      <c r="D26" s="7">
        <v>28</v>
      </c>
      <c r="E26" s="8">
        <f t="shared" si="0"/>
        <v>2.3708721422523286E-2</v>
      </c>
      <c r="F26" s="16"/>
    </row>
    <row r="27" spans="3:6" ht="14.25" customHeight="1" x14ac:dyDescent="0.3">
      <c r="C27" s="6" t="s">
        <v>35</v>
      </c>
      <c r="D27" s="7">
        <v>27</v>
      </c>
      <c r="E27" s="8">
        <f t="shared" si="0"/>
        <v>2.2861981371718881E-2</v>
      </c>
      <c r="F27" s="16"/>
    </row>
    <row r="28" spans="3:6" ht="14.25" customHeight="1" x14ac:dyDescent="0.3">
      <c r="C28" s="6" t="s">
        <v>41</v>
      </c>
      <c r="D28" s="7">
        <v>22</v>
      </c>
      <c r="E28" s="8">
        <f t="shared" si="0"/>
        <v>1.8628281117696866E-2</v>
      </c>
      <c r="F28" s="16"/>
    </row>
    <row r="29" spans="3:6" ht="14.25" customHeight="1" x14ac:dyDescent="0.3">
      <c r="C29" s="6" t="s">
        <v>45</v>
      </c>
      <c r="D29" s="7">
        <v>22</v>
      </c>
      <c r="E29" s="8">
        <f t="shared" si="0"/>
        <v>1.8628281117696866E-2</v>
      </c>
      <c r="F29" s="16"/>
    </row>
    <row r="30" spans="3:6" ht="14.25" customHeight="1" x14ac:dyDescent="0.3">
      <c r="C30" s="6" t="s">
        <v>50</v>
      </c>
      <c r="D30" s="7">
        <v>21</v>
      </c>
      <c r="E30" s="8">
        <f t="shared" si="0"/>
        <v>1.7781541066892465E-2</v>
      </c>
      <c r="F30" s="16"/>
    </row>
    <row r="31" spans="3:6" ht="14.25" customHeight="1" x14ac:dyDescent="0.3">
      <c r="C31" s="6" t="s">
        <v>40</v>
      </c>
      <c r="D31" s="7">
        <v>21</v>
      </c>
      <c r="E31" s="8">
        <f t="shared" si="0"/>
        <v>1.7781541066892465E-2</v>
      </c>
      <c r="F31" s="16"/>
    </row>
    <row r="32" spans="3:6" ht="14.25" customHeight="1" x14ac:dyDescent="0.3">
      <c r="C32" s="6" t="s">
        <v>38</v>
      </c>
      <c r="D32" s="7">
        <v>16</v>
      </c>
      <c r="E32" s="8">
        <f t="shared" si="0"/>
        <v>1.3547840812870448E-2</v>
      </c>
      <c r="F32" s="16"/>
    </row>
    <row r="33" spans="3:6" ht="14.25" customHeight="1" x14ac:dyDescent="0.3">
      <c r="C33" s="6" t="s">
        <v>47</v>
      </c>
      <c r="D33" s="7">
        <v>15</v>
      </c>
      <c r="E33" s="8">
        <f t="shared" si="0"/>
        <v>1.2701100762066046E-2</v>
      </c>
      <c r="F33" s="16"/>
    </row>
    <row r="34" spans="3:6" ht="14.25" customHeight="1" x14ac:dyDescent="0.3">
      <c r="C34" s="6" t="s">
        <v>42</v>
      </c>
      <c r="D34" s="7">
        <v>15</v>
      </c>
      <c r="E34" s="8">
        <f t="shared" si="0"/>
        <v>1.2701100762066046E-2</v>
      </c>
      <c r="F34" s="16"/>
    </row>
    <row r="35" spans="3:6" ht="14.25" customHeight="1" x14ac:dyDescent="0.3">
      <c r="C35" s="6" t="s">
        <v>49</v>
      </c>
      <c r="D35" s="7">
        <v>13</v>
      </c>
      <c r="E35" s="8">
        <f t="shared" si="0"/>
        <v>1.100762066045724E-2</v>
      </c>
      <c r="F35" s="16"/>
    </row>
    <row r="36" spans="3:6" ht="14.25" customHeight="1" x14ac:dyDescent="0.3">
      <c r="C36" s="20" t="s">
        <v>5</v>
      </c>
      <c r="D36" s="21">
        <f>SUM(D11:D35)</f>
        <v>1181</v>
      </c>
      <c r="E36" s="22">
        <f t="shared" si="0"/>
        <v>1</v>
      </c>
      <c r="F36" s="18"/>
    </row>
    <row r="37" spans="3:6" ht="14.25" customHeight="1" x14ac:dyDescent="0.3">
      <c r="C37" s="40" t="s">
        <v>6</v>
      </c>
      <c r="D37" s="5"/>
      <c r="E37" s="5"/>
      <c r="F37" s="1"/>
    </row>
    <row r="38" spans="3:6" ht="14.25" customHeight="1" x14ac:dyDescent="0.3">
      <c r="C38" s="39" t="s">
        <v>51</v>
      </c>
      <c r="D38" s="5"/>
      <c r="E38" s="5"/>
      <c r="F38" s="1"/>
    </row>
    <row r="39" spans="3:6" ht="14.25" customHeight="1" x14ac:dyDescent="0.3">
      <c r="C39" s="10" t="s">
        <v>240</v>
      </c>
      <c r="D39" s="5"/>
      <c r="E39" s="5"/>
      <c r="F39" s="1"/>
    </row>
    <row r="40" spans="3:6" ht="14.25" customHeight="1" x14ac:dyDescent="0.3">
      <c r="C40" s="39" t="s">
        <v>7</v>
      </c>
      <c r="D40" s="5"/>
      <c r="E40" s="5"/>
      <c r="F40" s="1"/>
    </row>
    <row r="41" spans="3:6" ht="14.25" customHeight="1" x14ac:dyDescent="0.3">
      <c r="F41" s="1"/>
    </row>
    <row r="42" spans="3:6" s="32" customFormat="1" ht="28.5" customHeight="1" x14ac:dyDescent="0.3">
      <c r="C42" s="115" t="s">
        <v>296</v>
      </c>
      <c r="D42" s="115"/>
      <c r="E42" s="115"/>
      <c r="F42" s="15"/>
    </row>
    <row r="75" spans="3:6" ht="14.25" customHeight="1" x14ac:dyDescent="0.3">
      <c r="C75" s="10" t="s">
        <v>240</v>
      </c>
    </row>
    <row r="76" spans="3:6" ht="14.25" customHeight="1" x14ac:dyDescent="0.3">
      <c r="C76" s="10" t="s">
        <v>7</v>
      </c>
    </row>
    <row r="77" spans="3:6" ht="14.25" customHeight="1" x14ac:dyDescent="0.3">
      <c r="E77" s="11" t="s">
        <v>8</v>
      </c>
      <c r="F77" s="19"/>
    </row>
  </sheetData>
  <mergeCells count="3">
    <mergeCell ref="C6:E6"/>
    <mergeCell ref="C9:E9"/>
    <mergeCell ref="C42:E42"/>
  </mergeCells>
  <hyperlinks>
    <hyperlink ref="E77" location="Índice!A1" display="Volver al índice" xr:uid="{00000000-0004-0000-1B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295</v>
      </c>
      <c r="D9" s="115"/>
      <c r="E9" s="115"/>
      <c r="F9" s="15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67</v>
      </c>
      <c r="D10" s="26" t="s">
        <v>114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565</v>
      </c>
      <c r="E11" s="8">
        <f>+D11/$D$16</f>
        <v>0.70713391739674591</v>
      </c>
      <c r="F11" s="16"/>
    </row>
    <row r="12" spans="1:164" ht="14.25" customHeight="1" x14ac:dyDescent="0.3">
      <c r="C12" s="6" t="s">
        <v>19</v>
      </c>
      <c r="D12" s="7">
        <v>111</v>
      </c>
      <c r="E12" s="8">
        <f t="shared" ref="E12:E16" si="0">+D12/$D$16</f>
        <v>0.13892365456821026</v>
      </c>
      <c r="F12" s="16"/>
    </row>
    <row r="13" spans="1:164" ht="14.25" customHeight="1" x14ac:dyDescent="0.3">
      <c r="C13" s="6" t="s">
        <v>68</v>
      </c>
      <c r="D13" s="7">
        <v>82</v>
      </c>
      <c r="E13" s="8">
        <f t="shared" si="0"/>
        <v>0.10262828535669587</v>
      </c>
      <c r="F13" s="16"/>
    </row>
    <row r="14" spans="1:164" ht="14.25" customHeight="1" x14ac:dyDescent="0.3">
      <c r="C14" s="6" t="s">
        <v>69</v>
      </c>
      <c r="D14" s="7">
        <v>37</v>
      </c>
      <c r="E14" s="8">
        <f t="shared" si="0"/>
        <v>4.630788485607009E-2</v>
      </c>
      <c r="F14" s="16"/>
    </row>
    <row r="15" spans="1:164" ht="14.25" customHeight="1" x14ac:dyDescent="0.3">
      <c r="C15" s="6" t="s">
        <v>70</v>
      </c>
      <c r="D15" s="7">
        <v>4</v>
      </c>
      <c r="E15" s="8">
        <f t="shared" si="0"/>
        <v>5.0062578222778474E-3</v>
      </c>
      <c r="F15" s="16"/>
    </row>
    <row r="16" spans="1:164" ht="14.25" customHeight="1" x14ac:dyDescent="0.3">
      <c r="C16" s="20" t="s">
        <v>5</v>
      </c>
      <c r="D16" s="21">
        <f>SUM(D11:D15)</f>
        <v>799</v>
      </c>
      <c r="E16" s="22">
        <f t="shared" si="0"/>
        <v>1</v>
      </c>
      <c r="F16" s="18"/>
    </row>
    <row r="17" spans="3:6" ht="14.25" customHeight="1" x14ac:dyDescent="0.3">
      <c r="C17" s="10" t="s">
        <v>71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294</v>
      </c>
      <c r="D20" s="115"/>
      <c r="E20" s="115"/>
      <c r="F20" s="15"/>
    </row>
    <row r="38" spans="3:6" ht="14.25" customHeight="1" x14ac:dyDescent="0.3">
      <c r="C38" s="10" t="s">
        <v>71</v>
      </c>
    </row>
    <row r="39" spans="3:6" ht="14.25" customHeight="1" x14ac:dyDescent="0.3">
      <c r="C39" s="10" t="s">
        <v>7</v>
      </c>
    </row>
    <row r="40" spans="3:6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C00-000000000000}"/>
  </hyperlinks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5" width="22.59765625" style="1" customWidth="1"/>
    <col min="6" max="6" width="2.69921875" style="1" customWidth="1"/>
    <col min="7" max="7" width="31.59765625" style="1" customWidth="1"/>
    <col min="8" max="64" width="11.3984375" style="1" hidden="1" customWidth="1"/>
    <col min="65" max="83" width="11.1992187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96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293</v>
      </c>
      <c r="D9" s="115"/>
      <c r="E9" s="115"/>
      <c r="F9" s="97"/>
      <c r="X9" s="2"/>
      <c r="Y9" s="2"/>
      <c r="BJ9" s="2"/>
      <c r="DE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67</v>
      </c>
      <c r="D10" s="26" t="s">
        <v>114</v>
      </c>
      <c r="E10" s="26" t="s">
        <v>2</v>
      </c>
      <c r="F10" s="17"/>
    </row>
    <row r="11" spans="1:164" ht="14.25" customHeight="1" x14ac:dyDescent="0.3">
      <c r="C11" s="6" t="s">
        <v>23</v>
      </c>
      <c r="D11" s="7">
        <v>31</v>
      </c>
      <c r="E11" s="8">
        <f>+D11/$D$16</f>
        <v>0.65957446808510634</v>
      </c>
      <c r="F11" s="16"/>
    </row>
    <row r="12" spans="1:164" ht="14.25" customHeight="1" x14ac:dyDescent="0.3">
      <c r="C12" s="6" t="s">
        <v>19</v>
      </c>
      <c r="D12" s="7">
        <v>10</v>
      </c>
      <c r="E12" s="8">
        <f t="shared" ref="E12:E16" si="0">+D12/$D$16</f>
        <v>0.21276595744680851</v>
      </c>
      <c r="F12" s="16"/>
    </row>
    <row r="13" spans="1:164" ht="14.25" customHeight="1" x14ac:dyDescent="0.3">
      <c r="C13" s="6" t="s">
        <v>68</v>
      </c>
      <c r="D13" s="7">
        <v>6</v>
      </c>
      <c r="E13" s="8">
        <f t="shared" si="0"/>
        <v>0.1276595744680851</v>
      </c>
      <c r="F13" s="16"/>
    </row>
    <row r="14" spans="1:164" ht="14.25" customHeight="1" x14ac:dyDescent="0.3">
      <c r="C14" s="6" t="s">
        <v>69</v>
      </c>
      <c r="D14" s="7">
        <v>0</v>
      </c>
      <c r="E14" s="8">
        <f t="shared" si="0"/>
        <v>0</v>
      </c>
      <c r="F14" s="16"/>
    </row>
    <row r="15" spans="1:164" ht="14.25" customHeight="1" x14ac:dyDescent="0.3">
      <c r="C15" s="6" t="s">
        <v>70</v>
      </c>
      <c r="D15" s="7">
        <v>0</v>
      </c>
      <c r="E15" s="8">
        <f t="shared" si="0"/>
        <v>0</v>
      </c>
      <c r="F15" s="16"/>
    </row>
    <row r="16" spans="1:164" ht="14.25" customHeight="1" x14ac:dyDescent="0.3">
      <c r="C16" s="20" t="s">
        <v>5</v>
      </c>
      <c r="D16" s="21">
        <f>SUM(D11:D15)</f>
        <v>47</v>
      </c>
      <c r="E16" s="22">
        <f t="shared" si="0"/>
        <v>1</v>
      </c>
      <c r="F16" s="18"/>
    </row>
    <row r="17" spans="3:6" ht="14.25" customHeight="1" x14ac:dyDescent="0.3">
      <c r="C17" s="10" t="s">
        <v>71</v>
      </c>
    </row>
    <row r="18" spans="3:6" ht="14.25" customHeight="1" x14ac:dyDescent="0.3">
      <c r="C18" s="10" t="s">
        <v>7</v>
      </c>
    </row>
    <row r="20" spans="3:6" ht="28.5" customHeight="1" x14ac:dyDescent="0.3">
      <c r="C20" s="115" t="s">
        <v>292</v>
      </c>
      <c r="D20" s="115"/>
      <c r="E20" s="115"/>
      <c r="F20" s="97"/>
    </row>
    <row r="38" spans="3:6" ht="14.25" customHeight="1" x14ac:dyDescent="0.3">
      <c r="C38" s="10" t="s">
        <v>71</v>
      </c>
    </row>
    <row r="39" spans="3:6" ht="14.25" customHeight="1" x14ac:dyDescent="0.3">
      <c r="C39" s="10" t="s">
        <v>7</v>
      </c>
    </row>
    <row r="40" spans="3:6" ht="14.25" customHeight="1" x14ac:dyDescent="0.3">
      <c r="E40" s="98" t="s">
        <v>8</v>
      </c>
      <c r="F40" s="19"/>
    </row>
  </sheetData>
  <mergeCells count="3">
    <mergeCell ref="C6:E6"/>
    <mergeCell ref="C9:E9"/>
    <mergeCell ref="C20:E20"/>
  </mergeCells>
  <hyperlinks>
    <hyperlink ref="E40" location="Índice!A1" display="Volver al índice" xr:uid="{00000000-0004-0000-1D00-000000000000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S81"/>
  <sheetViews>
    <sheetView zoomScaleNormal="100" workbookViewId="0">
      <selection activeCell="C6" sqref="C6:O6"/>
    </sheetView>
  </sheetViews>
  <sheetFormatPr baseColWidth="10" defaultColWidth="0" defaultRowHeight="14.25" customHeight="1" zeroHeight="1" x14ac:dyDescent="0.3"/>
  <cols>
    <col min="1" max="1" width="31.59765625" style="31" customWidth="1"/>
    <col min="2" max="2" width="2.69921875" style="31" customWidth="1"/>
    <col min="3" max="15" width="11" style="31" customWidth="1"/>
    <col min="16" max="16" width="2.69921875" style="31" customWidth="1"/>
    <col min="17" max="17" width="31.59765625" style="31" customWidth="1"/>
    <col min="18" max="19" width="0" style="31" hidden="1" customWidth="1"/>
    <col min="20" max="16384" width="11" style="31" hidden="1"/>
  </cols>
  <sheetData>
    <row r="1" spans="3:16" ht="16.5" customHeight="1" x14ac:dyDescent="0.3"/>
    <row r="2" spans="3:16" ht="16.5" customHeight="1" x14ac:dyDescent="0.3"/>
    <row r="3" spans="3:16" ht="13.2" x14ac:dyDescent="0.3"/>
    <row r="4" spans="3:16" ht="13.2" x14ac:dyDescent="0.3"/>
    <row r="5" spans="3:16" ht="13.2" x14ac:dyDescent="0.3"/>
    <row r="6" spans="3:16" ht="36.75" customHeight="1" x14ac:dyDescent="0.3">
      <c r="C6" s="117" t="s">
        <v>72</v>
      </c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52"/>
    </row>
    <row r="7" spans="3:16" ht="13.2" x14ac:dyDescent="0.3"/>
    <row r="8" spans="3:16" ht="42.75" customHeight="1" x14ac:dyDescent="0.3">
      <c r="C8" s="118" t="s">
        <v>73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47"/>
    </row>
    <row r="9" spans="3:16" ht="13.2" x14ac:dyDescent="0.3"/>
    <row r="10" spans="3:16" ht="12" customHeight="1" x14ac:dyDescent="0.3">
      <c r="C10" s="119" t="s">
        <v>74</v>
      </c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41"/>
    </row>
    <row r="11" spans="3:16" ht="13.2" x14ac:dyDescent="0.3"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41"/>
    </row>
    <row r="12" spans="3:16" ht="13.2" x14ac:dyDescent="0.3"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41"/>
    </row>
    <row r="13" spans="3:16" ht="13.2" x14ac:dyDescent="0.3"/>
    <row r="14" spans="3:16" ht="13.2" x14ac:dyDescent="0.3">
      <c r="C14" s="120" t="s">
        <v>75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48"/>
    </row>
    <row r="15" spans="3:16" ht="13.2" x14ac:dyDescent="0.3"/>
    <row r="16" spans="3:16" ht="13.2" x14ac:dyDescent="0.3">
      <c r="C16" s="120" t="s">
        <v>76</v>
      </c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48"/>
    </row>
    <row r="17" spans="3:16" ht="13.2" x14ac:dyDescent="0.3"/>
    <row r="18" spans="3:16" ht="12" customHeight="1" x14ac:dyDescent="0.3">
      <c r="C18" s="119" t="s">
        <v>77</v>
      </c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41"/>
    </row>
    <row r="19" spans="3:16" ht="13.2" x14ac:dyDescent="0.3"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41"/>
    </row>
    <row r="20" spans="3:16" ht="13.2" x14ac:dyDescent="0.3"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</row>
    <row r="21" spans="3:16" ht="12" customHeight="1" x14ac:dyDescent="0.3">
      <c r="C21" s="119" t="s">
        <v>78</v>
      </c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41"/>
    </row>
    <row r="22" spans="3:16" ht="13.2" x14ac:dyDescent="0.3"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</row>
    <row r="23" spans="3:16" ht="13.2" x14ac:dyDescent="0.3">
      <c r="C23" s="121" t="s">
        <v>79</v>
      </c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49"/>
    </row>
    <row r="24" spans="3:16" ht="13.2" x14ac:dyDescent="0.3"/>
    <row r="25" spans="3:16" ht="14.25" customHeight="1" x14ac:dyDescent="0.3">
      <c r="C25" s="122" t="s">
        <v>80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50"/>
    </row>
    <row r="26" spans="3:16" ht="13.2" x14ac:dyDescent="0.3"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50"/>
    </row>
    <row r="27" spans="3:16" ht="14.25" customHeight="1" x14ac:dyDescent="0.3"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</row>
    <row r="28" spans="3:16" ht="13.2" x14ac:dyDescent="0.3">
      <c r="C28" s="116" t="s">
        <v>81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51"/>
    </row>
    <row r="29" spans="3:16" ht="13.2" x14ac:dyDescent="0.3"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6"/>
      <c r="P29" s="51"/>
    </row>
    <row r="30" spans="3:16" ht="13.2" x14ac:dyDescent="0.3"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3:16" ht="13.2" x14ac:dyDescent="0.3">
      <c r="C31" s="123" t="s">
        <v>82</v>
      </c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43"/>
    </row>
    <row r="32" spans="3:16" ht="14.25" customHeight="1" x14ac:dyDescent="0.3"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</row>
    <row r="33" spans="3:16" ht="13.2" x14ac:dyDescent="0.3">
      <c r="C33" s="116" t="s">
        <v>83</v>
      </c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51"/>
    </row>
    <row r="34" spans="3:16" ht="13.2" x14ac:dyDescent="0.3"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51"/>
    </row>
    <row r="35" spans="3:16" ht="14.25" customHeight="1" x14ac:dyDescent="0.3"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</row>
    <row r="36" spans="3:16" ht="13.2" x14ac:dyDescent="0.3">
      <c r="C36" s="116" t="s">
        <v>84</v>
      </c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51"/>
    </row>
    <row r="37" spans="3:16" ht="13.2" x14ac:dyDescent="0.3"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51"/>
    </row>
    <row r="38" spans="3:16" ht="13.2" x14ac:dyDescent="0.3"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</row>
    <row r="39" spans="3:16" ht="13.2" x14ac:dyDescent="0.3">
      <c r="C39" s="123" t="s">
        <v>85</v>
      </c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43"/>
    </row>
    <row r="40" spans="3:16" ht="13.2" x14ac:dyDescent="0.3"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</row>
    <row r="41" spans="3:16" ht="13.2" x14ac:dyDescent="0.3">
      <c r="C41" s="124" t="s">
        <v>86</v>
      </c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42"/>
    </row>
    <row r="42" spans="3:16" ht="13.2" x14ac:dyDescent="0.3"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</row>
    <row r="43" spans="3:16" ht="13.2" x14ac:dyDescent="0.3">
      <c r="C43" s="122" t="s">
        <v>87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P43" s="50"/>
    </row>
    <row r="44" spans="3:16" ht="13.2" x14ac:dyDescent="0.3"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50"/>
    </row>
    <row r="45" spans="3:16" ht="13.2" x14ac:dyDescent="0.3"/>
    <row r="46" spans="3:16" ht="13.2" x14ac:dyDescent="0.3">
      <c r="C46" s="121" t="s">
        <v>88</v>
      </c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49"/>
    </row>
    <row r="47" spans="3:16" ht="13.2" x14ac:dyDescent="0.3"/>
    <row r="48" spans="3:16" ht="13.2" x14ac:dyDescent="0.3">
      <c r="C48" s="122" t="s">
        <v>89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50"/>
    </row>
    <row r="49" spans="3:16" ht="13.2" x14ac:dyDescent="0.3"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50"/>
    </row>
    <row r="50" spans="3:16" ht="14.25" customHeight="1" x14ac:dyDescent="0.3">
      <c r="C50" s="122" t="s">
        <v>90</v>
      </c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50"/>
    </row>
    <row r="51" spans="3:16" ht="13.2" x14ac:dyDescent="0.3"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50"/>
    </row>
    <row r="52" spans="3:16" ht="13.2" x14ac:dyDescent="0.3"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50"/>
    </row>
    <row r="53" spans="3:16" ht="13.2" x14ac:dyDescent="0.3">
      <c r="C53" s="122" t="s">
        <v>91</v>
      </c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50"/>
    </row>
    <row r="54" spans="3:16" ht="13.2" x14ac:dyDescent="0.3"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50"/>
    </row>
    <row r="55" spans="3:16" ht="12" customHeight="1" x14ac:dyDescent="0.3">
      <c r="C55" s="122" t="s">
        <v>92</v>
      </c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50"/>
    </row>
    <row r="56" spans="3:16" ht="12" customHeight="1" x14ac:dyDescent="0.3"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50"/>
    </row>
    <row r="57" spans="3:16" ht="13.2" x14ac:dyDescent="0.3"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50"/>
    </row>
    <row r="58" spans="3:16" ht="13.2" x14ac:dyDescent="0.3"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50"/>
    </row>
    <row r="59" spans="3:16" ht="13.2" x14ac:dyDescent="0.3"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M59" s="122"/>
      <c r="N59" s="122"/>
      <c r="O59" s="122"/>
      <c r="P59" s="50"/>
    </row>
    <row r="60" spans="3:16" ht="12" customHeight="1" x14ac:dyDescent="0.3">
      <c r="C60" s="122" t="s">
        <v>93</v>
      </c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50"/>
    </row>
    <row r="61" spans="3:16" ht="13.2" x14ac:dyDescent="0.3"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M61" s="122"/>
      <c r="N61" s="122"/>
      <c r="O61" s="122"/>
      <c r="P61" s="50"/>
    </row>
    <row r="62" spans="3:16" ht="13.2" x14ac:dyDescent="0.3"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M62" s="122"/>
      <c r="N62" s="122"/>
      <c r="O62" s="122"/>
      <c r="P62" s="50"/>
    </row>
    <row r="63" spans="3:16" ht="13.2" x14ac:dyDescent="0.3">
      <c r="C63" s="44"/>
    </row>
    <row r="64" spans="3:16" ht="13.2" x14ac:dyDescent="0.3">
      <c r="C64" s="121" t="s">
        <v>94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49"/>
    </row>
    <row r="65" spans="3:16" ht="13.2" x14ac:dyDescent="0.3"/>
    <row r="66" spans="3:16" ht="13.2" x14ac:dyDescent="0.3">
      <c r="C66" s="122" t="s">
        <v>95</v>
      </c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50"/>
    </row>
    <row r="67" spans="3:16" ht="13.2" x14ac:dyDescent="0.3"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</row>
    <row r="68" spans="3:16" ht="13.2" x14ac:dyDescent="0.3">
      <c r="C68" s="123" t="s">
        <v>96</v>
      </c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43"/>
    </row>
    <row r="69" spans="3:16" ht="13.2" x14ac:dyDescent="0.3"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</row>
    <row r="70" spans="3:16" ht="14.25" customHeight="1" x14ac:dyDescent="0.3">
      <c r="C70" s="116" t="s">
        <v>97</v>
      </c>
      <c r="D70" s="116"/>
      <c r="E70" s="116"/>
      <c r="F70" s="116"/>
      <c r="G70" s="116"/>
      <c r="H70" s="116"/>
      <c r="I70" s="116"/>
      <c r="J70" s="116"/>
      <c r="K70" s="116"/>
      <c r="L70" s="116"/>
      <c r="M70" s="116"/>
      <c r="N70" s="116"/>
      <c r="O70" s="116"/>
      <c r="P70" s="51"/>
    </row>
    <row r="71" spans="3:16" ht="13.2" x14ac:dyDescent="0.3">
      <c r="C71" s="116"/>
      <c r="D71" s="116"/>
      <c r="E71" s="116"/>
      <c r="F71" s="116"/>
      <c r="G71" s="116"/>
      <c r="H71" s="116"/>
      <c r="I71" s="116"/>
      <c r="J71" s="116"/>
      <c r="K71" s="116"/>
      <c r="L71" s="116"/>
      <c r="M71" s="116"/>
      <c r="N71" s="116"/>
      <c r="O71" s="116"/>
      <c r="P71" s="51"/>
    </row>
    <row r="72" spans="3:16" ht="13.2" x14ac:dyDescent="0.3"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</row>
    <row r="73" spans="3:16" ht="14.25" customHeight="1" x14ac:dyDescent="0.3">
      <c r="C73" s="122" t="s">
        <v>98</v>
      </c>
      <c r="D73" s="122"/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2"/>
      <c r="P73" s="50"/>
    </row>
    <row r="74" spans="3:16" ht="13.2" x14ac:dyDescent="0.3"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50"/>
    </row>
    <row r="75" spans="3:16" ht="13.2" x14ac:dyDescent="0.3"/>
    <row r="76" spans="3:16" ht="13.2" x14ac:dyDescent="0.3"/>
    <row r="77" spans="3:16" ht="19.5" customHeight="1" x14ac:dyDescent="0.3">
      <c r="N77" s="125" t="s">
        <v>8</v>
      </c>
      <c r="O77" s="125"/>
      <c r="P77" s="19"/>
    </row>
    <row r="78" spans="3:16" ht="13.2" x14ac:dyDescent="0.3"/>
    <row r="79" spans="3:16" ht="13.2" x14ac:dyDescent="0.3"/>
    <row r="80" spans="3:16" ht="13.2" x14ac:dyDescent="0.3"/>
    <row r="81" ht="13.2" x14ac:dyDescent="0.3"/>
  </sheetData>
  <mergeCells count="32">
    <mergeCell ref="C73:O74"/>
    <mergeCell ref="N77:O77"/>
    <mergeCell ref="C59:O59"/>
    <mergeCell ref="C60:O62"/>
    <mergeCell ref="C64:O64"/>
    <mergeCell ref="C66:O66"/>
    <mergeCell ref="C68:O68"/>
    <mergeCell ref="C70:O71"/>
    <mergeCell ref="C55:O58"/>
    <mergeCell ref="C36:O37"/>
    <mergeCell ref="C39:O39"/>
    <mergeCell ref="C41:O41"/>
    <mergeCell ref="C43:O44"/>
    <mergeCell ref="C46:O46"/>
    <mergeCell ref="C48:O48"/>
    <mergeCell ref="C49:O49"/>
    <mergeCell ref="C50:O51"/>
    <mergeCell ref="C52:O52"/>
    <mergeCell ref="C53:O53"/>
    <mergeCell ref="C54:O54"/>
    <mergeCell ref="C33:O34"/>
    <mergeCell ref="C6:O6"/>
    <mergeCell ref="C8:O8"/>
    <mergeCell ref="C10:O12"/>
    <mergeCell ref="C14:O14"/>
    <mergeCell ref="C16:O16"/>
    <mergeCell ref="C18:O19"/>
    <mergeCell ref="C21:O21"/>
    <mergeCell ref="C23:O23"/>
    <mergeCell ref="C25:O26"/>
    <mergeCell ref="C28:O29"/>
    <mergeCell ref="C31:O31"/>
  </mergeCells>
  <hyperlinks>
    <hyperlink ref="N77" location="Índice!A1" display="Volver al índice" xr:uid="{00000000-0004-0000-1E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BC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6" ht="28.5" customHeight="1" x14ac:dyDescent="0.3">
      <c r="C6" s="114" t="s">
        <v>236</v>
      </c>
      <c r="D6" s="114"/>
      <c r="E6" s="114"/>
      <c r="F6" s="101"/>
    </row>
    <row r="9" spans="3:6" s="32" customFormat="1" ht="28.5" customHeight="1" x14ac:dyDescent="0.3">
      <c r="C9" s="115" t="s">
        <v>243</v>
      </c>
      <c r="D9" s="115"/>
      <c r="E9" s="115"/>
      <c r="F9" s="102"/>
    </row>
    <row r="10" spans="3:6" ht="14.25" customHeight="1" x14ac:dyDescent="0.3">
      <c r="C10" s="25" t="s">
        <v>0</v>
      </c>
      <c r="D10" s="26" t="s">
        <v>15</v>
      </c>
      <c r="E10" s="26" t="s">
        <v>2</v>
      </c>
      <c r="F10" s="17"/>
    </row>
    <row r="11" spans="3:6" ht="14.25" customHeight="1" x14ac:dyDescent="0.3">
      <c r="C11" s="6" t="s">
        <v>3</v>
      </c>
      <c r="D11" s="13">
        <f>+D12+D13</f>
        <v>285109869.64999998</v>
      </c>
      <c r="E11" s="8">
        <f>+D11/$D$15</f>
        <v>0.57859911850892753</v>
      </c>
      <c r="F11" s="16"/>
    </row>
    <row r="12" spans="3:6" ht="14.25" customHeight="1" x14ac:dyDescent="0.3">
      <c r="C12" s="104" t="s">
        <v>126</v>
      </c>
      <c r="D12" s="13">
        <v>220565749.59</v>
      </c>
      <c r="E12" s="8">
        <f t="shared" ref="E12:E15" si="0">+D12/$D$15</f>
        <v>0.44761392666868999</v>
      </c>
      <c r="F12" s="16"/>
    </row>
    <row r="13" spans="3:6" ht="14.25" customHeight="1" x14ac:dyDescent="0.3">
      <c r="C13" s="104" t="s">
        <v>125</v>
      </c>
      <c r="D13" s="13">
        <v>64544120.060000002</v>
      </c>
      <c r="E13" s="8">
        <f t="shared" si="0"/>
        <v>0.13098519184023763</v>
      </c>
      <c r="F13" s="16"/>
    </row>
    <row r="14" spans="3:6" ht="14.25" customHeight="1" x14ac:dyDescent="0.3">
      <c r="C14" s="6" t="s">
        <v>4</v>
      </c>
      <c r="D14" s="13">
        <v>207649038.08000001</v>
      </c>
      <c r="E14" s="8">
        <f t="shared" si="0"/>
        <v>0.42140088149107241</v>
      </c>
      <c r="F14" s="16"/>
    </row>
    <row r="15" spans="3:6" ht="14.25" customHeight="1" x14ac:dyDescent="0.3">
      <c r="C15" s="20" t="s">
        <v>5</v>
      </c>
      <c r="D15" s="23">
        <f>+D11+D14</f>
        <v>492758907.73000002</v>
      </c>
      <c r="E15" s="22">
        <f t="shared" si="0"/>
        <v>1</v>
      </c>
      <c r="F15" s="18"/>
    </row>
    <row r="16" spans="3:6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127</v>
      </c>
      <c r="D17" s="95"/>
      <c r="E17" s="18"/>
      <c r="F17" s="18"/>
    </row>
    <row r="18" spans="3:6" ht="14.25" customHeight="1" x14ac:dyDescent="0.3">
      <c r="C18" s="10" t="s">
        <v>16</v>
      </c>
      <c r="D18" s="95"/>
      <c r="E18" s="18"/>
      <c r="F18" s="18"/>
    </row>
    <row r="19" spans="3:6" ht="14.25" customHeight="1" x14ac:dyDescent="0.3">
      <c r="C19" s="10" t="s">
        <v>240</v>
      </c>
      <c r="D19" s="30"/>
      <c r="E19" s="30"/>
      <c r="F19" s="30"/>
    </row>
    <row r="20" spans="3:6" ht="14.25" customHeight="1" x14ac:dyDescent="0.3">
      <c r="C20" s="10" t="s">
        <v>7</v>
      </c>
      <c r="D20" s="30"/>
      <c r="E20" s="30"/>
      <c r="F20" s="30"/>
    </row>
    <row r="21" spans="3:6" ht="14.25" customHeight="1" x14ac:dyDescent="0.3">
      <c r="C21" s="30"/>
      <c r="D21" s="30"/>
      <c r="E21" s="30"/>
      <c r="F21" s="30"/>
    </row>
    <row r="22" spans="3:6" s="32" customFormat="1" ht="28.5" customHeight="1" x14ac:dyDescent="0.3">
      <c r="C22" s="115" t="s">
        <v>244</v>
      </c>
      <c r="D22" s="115"/>
      <c r="E22" s="115"/>
      <c r="F22" s="102"/>
    </row>
    <row r="40" spans="3:6" ht="14.25" customHeight="1" x14ac:dyDescent="0.3">
      <c r="C40" s="10" t="s">
        <v>240</v>
      </c>
    </row>
    <row r="41" spans="3:6" ht="14.25" customHeight="1" x14ac:dyDescent="0.3">
      <c r="C41" s="10" t="s">
        <v>7</v>
      </c>
    </row>
    <row r="43" spans="3:6" ht="14.25" customHeight="1" x14ac:dyDescent="0.3">
      <c r="E43" s="103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200-000000000000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28" t="s">
        <v>237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99</v>
      </c>
      <c r="D8" s="129" t="s">
        <v>41</v>
      </c>
      <c r="E8" s="126" t="s">
        <v>34</v>
      </c>
      <c r="F8" s="126" t="s">
        <v>50</v>
      </c>
      <c r="G8" s="126" t="s">
        <v>30</v>
      </c>
      <c r="H8" s="126" t="s">
        <v>46</v>
      </c>
      <c r="I8" s="126" t="s">
        <v>39</v>
      </c>
      <c r="J8" s="126" t="s">
        <v>44</v>
      </c>
      <c r="K8" s="126" t="s">
        <v>45</v>
      </c>
      <c r="L8" s="126" t="s">
        <v>35</v>
      </c>
      <c r="M8" s="126" t="s">
        <v>33</v>
      </c>
      <c r="N8" s="126" t="s">
        <v>37</v>
      </c>
      <c r="O8" s="126" t="s">
        <v>27</v>
      </c>
      <c r="P8" s="126" t="s">
        <v>28</v>
      </c>
      <c r="Q8" s="126" t="s">
        <v>26</v>
      </c>
      <c r="R8" s="126" t="s">
        <v>31</v>
      </c>
      <c r="S8" s="126" t="s">
        <v>43</v>
      </c>
      <c r="T8" s="126" t="s">
        <v>47</v>
      </c>
      <c r="U8" s="126" t="s">
        <v>48</v>
      </c>
      <c r="V8" s="126" t="s">
        <v>49</v>
      </c>
      <c r="W8" s="126" t="s">
        <v>29</v>
      </c>
      <c r="X8" s="126" t="s">
        <v>36</v>
      </c>
      <c r="Y8" s="126" t="s">
        <v>32</v>
      </c>
      <c r="Z8" s="126" t="s">
        <v>38</v>
      </c>
      <c r="AA8" s="126" t="s">
        <v>40</v>
      </c>
      <c r="AB8" s="126" t="s">
        <v>42</v>
      </c>
      <c r="AC8" s="131" t="s">
        <v>5</v>
      </c>
    </row>
    <row r="9" spans="2:186" ht="19.5" customHeight="1" x14ac:dyDescent="0.3">
      <c r="B9" s="5"/>
      <c r="C9" s="56" t="s">
        <v>100</v>
      </c>
      <c r="D9" s="130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32"/>
    </row>
    <row r="10" spans="2:186" ht="19.5" customHeight="1" x14ac:dyDescent="0.3">
      <c r="B10" s="5"/>
      <c r="C10" s="57" t="s">
        <v>41</v>
      </c>
      <c r="D10" s="71">
        <v>14477</v>
      </c>
      <c r="E10" s="71">
        <v>164</v>
      </c>
      <c r="F10" s="71">
        <v>22</v>
      </c>
      <c r="G10" s="71">
        <v>294</v>
      </c>
      <c r="H10" s="71">
        <v>143</v>
      </c>
      <c r="I10" s="71">
        <v>163</v>
      </c>
      <c r="J10" s="71">
        <v>1675</v>
      </c>
      <c r="K10" s="71">
        <v>2</v>
      </c>
      <c r="L10" s="71">
        <v>60</v>
      </c>
      <c r="M10" s="71">
        <v>288</v>
      </c>
      <c r="N10" s="71">
        <v>234</v>
      </c>
      <c r="O10" s="71">
        <v>2138</v>
      </c>
      <c r="P10" s="71">
        <v>1013</v>
      </c>
      <c r="Q10" s="71">
        <v>66634</v>
      </c>
      <c r="R10" s="71">
        <v>64</v>
      </c>
      <c r="S10" s="71">
        <v>66</v>
      </c>
      <c r="T10" s="71">
        <v>58</v>
      </c>
      <c r="U10" s="71">
        <v>114</v>
      </c>
      <c r="V10" s="71">
        <v>30</v>
      </c>
      <c r="W10" s="71">
        <v>114</v>
      </c>
      <c r="X10" s="71">
        <v>28</v>
      </c>
      <c r="Y10" s="71">
        <v>101</v>
      </c>
      <c r="Z10" s="71">
        <v>22</v>
      </c>
      <c r="AA10" s="71">
        <v>36</v>
      </c>
      <c r="AB10" s="71">
        <v>20</v>
      </c>
      <c r="AC10" s="72">
        <f t="shared" ref="AC10:AC34" si="0">SUM(D10:AB10)</f>
        <v>87960</v>
      </c>
    </row>
    <row r="11" spans="2:186" ht="19.5" customHeight="1" x14ac:dyDescent="0.3">
      <c r="B11" s="5"/>
      <c r="C11" s="58" t="s">
        <v>34</v>
      </c>
      <c r="D11" s="71">
        <v>65</v>
      </c>
      <c r="E11" s="71">
        <v>4613</v>
      </c>
      <c r="F11" s="71">
        <v>150</v>
      </c>
      <c r="G11" s="71">
        <v>2556</v>
      </c>
      <c r="H11" s="71">
        <v>1368</v>
      </c>
      <c r="I11" s="71">
        <v>294</v>
      </c>
      <c r="J11" s="71">
        <v>11115</v>
      </c>
      <c r="K11" s="71">
        <v>14</v>
      </c>
      <c r="L11" s="71">
        <v>401</v>
      </c>
      <c r="M11" s="71">
        <v>2208</v>
      </c>
      <c r="N11" s="71">
        <v>1924</v>
      </c>
      <c r="O11" s="71">
        <v>5787</v>
      </c>
      <c r="P11" s="71">
        <v>655</v>
      </c>
      <c r="Q11" s="71">
        <v>775463</v>
      </c>
      <c r="R11" s="71">
        <v>1081</v>
      </c>
      <c r="S11" s="71">
        <v>426</v>
      </c>
      <c r="T11" s="71">
        <v>367</v>
      </c>
      <c r="U11" s="71">
        <v>834</v>
      </c>
      <c r="V11" s="71">
        <v>198</v>
      </c>
      <c r="W11" s="71">
        <v>686</v>
      </c>
      <c r="X11" s="71">
        <v>339</v>
      </c>
      <c r="Y11" s="71">
        <v>459</v>
      </c>
      <c r="Z11" s="71">
        <v>466</v>
      </c>
      <c r="AA11" s="71">
        <v>515</v>
      </c>
      <c r="AB11" s="71">
        <v>169</v>
      </c>
      <c r="AC11" s="72">
        <f t="shared" si="0"/>
        <v>812153</v>
      </c>
    </row>
    <row r="12" spans="2:186" ht="19.5" customHeight="1" x14ac:dyDescent="0.3">
      <c r="B12" s="5"/>
      <c r="C12" s="58" t="s">
        <v>50</v>
      </c>
      <c r="D12" s="71">
        <v>16</v>
      </c>
      <c r="E12" s="71">
        <v>274</v>
      </c>
      <c r="F12" s="71">
        <v>233</v>
      </c>
      <c r="G12" s="71">
        <v>2868</v>
      </c>
      <c r="H12" s="71">
        <v>234</v>
      </c>
      <c r="I12" s="71">
        <v>67</v>
      </c>
      <c r="J12" s="71">
        <v>4024</v>
      </c>
      <c r="K12" s="71">
        <v>4</v>
      </c>
      <c r="L12" s="71">
        <v>107</v>
      </c>
      <c r="M12" s="71">
        <v>485</v>
      </c>
      <c r="N12" s="71">
        <v>389</v>
      </c>
      <c r="O12" s="71">
        <v>373</v>
      </c>
      <c r="P12" s="71">
        <v>130</v>
      </c>
      <c r="Q12" s="71">
        <v>147036</v>
      </c>
      <c r="R12" s="71">
        <v>191</v>
      </c>
      <c r="S12" s="71">
        <v>108</v>
      </c>
      <c r="T12" s="71">
        <v>107</v>
      </c>
      <c r="U12" s="71">
        <v>189</v>
      </c>
      <c r="V12" s="71">
        <v>49</v>
      </c>
      <c r="W12" s="71">
        <v>147</v>
      </c>
      <c r="X12" s="71">
        <v>65</v>
      </c>
      <c r="Y12" s="71">
        <v>113</v>
      </c>
      <c r="Z12" s="71">
        <v>57</v>
      </c>
      <c r="AA12" s="71">
        <v>60</v>
      </c>
      <c r="AB12" s="71">
        <v>36</v>
      </c>
      <c r="AC12" s="72">
        <f t="shared" si="0"/>
        <v>157362</v>
      </c>
    </row>
    <row r="13" spans="2:186" ht="19.5" customHeight="1" x14ac:dyDescent="0.3">
      <c r="B13" s="5"/>
      <c r="C13" s="58" t="s">
        <v>30</v>
      </c>
      <c r="D13" s="71">
        <v>150</v>
      </c>
      <c r="E13" s="71">
        <v>4100</v>
      </c>
      <c r="F13" s="71">
        <v>628</v>
      </c>
      <c r="G13" s="71">
        <v>934506</v>
      </c>
      <c r="H13" s="71">
        <v>3665</v>
      </c>
      <c r="I13" s="71">
        <v>1771</v>
      </c>
      <c r="J13" s="71">
        <v>40083</v>
      </c>
      <c r="K13" s="71">
        <v>110</v>
      </c>
      <c r="L13" s="71">
        <v>1245</v>
      </c>
      <c r="M13" s="71">
        <v>11011</v>
      </c>
      <c r="N13" s="71">
        <v>6276</v>
      </c>
      <c r="O13" s="71">
        <v>5746</v>
      </c>
      <c r="P13" s="71">
        <v>2920</v>
      </c>
      <c r="Q13" s="71">
        <v>725885</v>
      </c>
      <c r="R13" s="71">
        <v>1196</v>
      </c>
      <c r="S13" s="71">
        <v>1248</v>
      </c>
      <c r="T13" s="71">
        <v>1493</v>
      </c>
      <c r="U13" s="71">
        <v>3007</v>
      </c>
      <c r="V13" s="71">
        <v>632</v>
      </c>
      <c r="W13" s="71">
        <v>2948</v>
      </c>
      <c r="X13" s="71">
        <v>4152</v>
      </c>
      <c r="Y13" s="71">
        <v>1189</v>
      </c>
      <c r="Z13" s="71">
        <v>4578</v>
      </c>
      <c r="AA13" s="71">
        <v>778</v>
      </c>
      <c r="AB13" s="71">
        <v>646</v>
      </c>
      <c r="AC13" s="72">
        <f t="shared" si="0"/>
        <v>1759963</v>
      </c>
    </row>
    <row r="14" spans="2:186" ht="19.5" customHeight="1" x14ac:dyDescent="0.3">
      <c r="B14" s="5"/>
      <c r="C14" s="58" t="s">
        <v>46</v>
      </c>
      <c r="D14" s="71">
        <v>66</v>
      </c>
      <c r="E14" s="71">
        <v>1529</v>
      </c>
      <c r="F14" s="71">
        <v>149</v>
      </c>
      <c r="G14" s="71">
        <v>3045</v>
      </c>
      <c r="H14" s="71">
        <v>110852</v>
      </c>
      <c r="I14" s="71">
        <v>357</v>
      </c>
      <c r="J14" s="71">
        <v>10992</v>
      </c>
      <c r="K14" s="71">
        <v>16</v>
      </c>
      <c r="L14" s="71">
        <v>394</v>
      </c>
      <c r="M14" s="71">
        <v>1976</v>
      </c>
      <c r="N14" s="71">
        <v>1602</v>
      </c>
      <c r="O14" s="71">
        <v>1615</v>
      </c>
      <c r="P14" s="71">
        <v>680</v>
      </c>
      <c r="Q14" s="71">
        <v>225224</v>
      </c>
      <c r="R14" s="71">
        <v>425</v>
      </c>
      <c r="S14" s="71">
        <v>435</v>
      </c>
      <c r="T14" s="71">
        <v>371</v>
      </c>
      <c r="U14" s="71">
        <v>824</v>
      </c>
      <c r="V14" s="71">
        <v>202</v>
      </c>
      <c r="W14" s="71">
        <v>818</v>
      </c>
      <c r="X14" s="71">
        <v>218</v>
      </c>
      <c r="Y14" s="71">
        <v>463</v>
      </c>
      <c r="Z14" s="71">
        <v>300</v>
      </c>
      <c r="AA14" s="71">
        <v>274</v>
      </c>
      <c r="AB14" s="71">
        <v>145</v>
      </c>
      <c r="AC14" s="72">
        <f t="shared" si="0"/>
        <v>362972</v>
      </c>
    </row>
    <row r="15" spans="2:186" ht="19.5" customHeight="1" x14ac:dyDescent="0.3">
      <c r="B15" s="5"/>
      <c r="C15" s="58" t="s">
        <v>39</v>
      </c>
      <c r="D15" s="71">
        <v>30</v>
      </c>
      <c r="E15" s="71">
        <v>297</v>
      </c>
      <c r="F15" s="71">
        <v>46</v>
      </c>
      <c r="G15" s="71">
        <v>1308</v>
      </c>
      <c r="H15" s="71">
        <v>349</v>
      </c>
      <c r="I15" s="71">
        <v>4502</v>
      </c>
      <c r="J15" s="71">
        <v>2799</v>
      </c>
      <c r="K15" s="71">
        <v>4</v>
      </c>
      <c r="L15" s="71">
        <v>114</v>
      </c>
      <c r="M15" s="71">
        <v>606</v>
      </c>
      <c r="N15" s="71">
        <v>810</v>
      </c>
      <c r="O15" s="71">
        <v>6004</v>
      </c>
      <c r="P15" s="71">
        <v>3023</v>
      </c>
      <c r="Q15" s="71">
        <v>565414</v>
      </c>
      <c r="R15" s="71">
        <v>185</v>
      </c>
      <c r="S15" s="71">
        <v>113</v>
      </c>
      <c r="T15" s="71">
        <v>90</v>
      </c>
      <c r="U15" s="71">
        <v>263</v>
      </c>
      <c r="V15" s="71">
        <v>50</v>
      </c>
      <c r="W15" s="71">
        <v>521</v>
      </c>
      <c r="X15" s="71">
        <v>84</v>
      </c>
      <c r="Y15" s="71">
        <v>147</v>
      </c>
      <c r="Z15" s="71">
        <v>94</v>
      </c>
      <c r="AA15" s="71">
        <v>78</v>
      </c>
      <c r="AB15" s="71">
        <v>44</v>
      </c>
      <c r="AC15" s="72">
        <f t="shared" si="0"/>
        <v>586975</v>
      </c>
    </row>
    <row r="16" spans="2:186" ht="19.5" customHeight="1" x14ac:dyDescent="0.3">
      <c r="B16" s="5"/>
      <c r="C16" s="58" t="s">
        <v>44</v>
      </c>
      <c r="D16" s="71">
        <v>254</v>
      </c>
      <c r="E16" s="71">
        <v>4530</v>
      </c>
      <c r="F16" s="71">
        <v>1557</v>
      </c>
      <c r="G16" s="71">
        <v>23234</v>
      </c>
      <c r="H16" s="71">
        <v>3629</v>
      </c>
      <c r="I16" s="71">
        <v>1150</v>
      </c>
      <c r="J16" s="71">
        <v>263024</v>
      </c>
      <c r="K16" s="71">
        <v>57</v>
      </c>
      <c r="L16" s="71">
        <v>1548</v>
      </c>
      <c r="M16" s="71">
        <v>7883</v>
      </c>
      <c r="N16" s="71">
        <v>6393</v>
      </c>
      <c r="O16" s="71">
        <v>5086</v>
      </c>
      <c r="P16" s="71">
        <v>1992</v>
      </c>
      <c r="Q16" s="71">
        <v>971719</v>
      </c>
      <c r="R16" s="71">
        <v>2127</v>
      </c>
      <c r="S16" s="71">
        <v>1691</v>
      </c>
      <c r="T16" s="71">
        <v>3351</v>
      </c>
      <c r="U16" s="71">
        <v>3078</v>
      </c>
      <c r="V16" s="71">
        <v>784</v>
      </c>
      <c r="W16" s="71">
        <v>2441</v>
      </c>
      <c r="X16" s="71">
        <v>1398</v>
      </c>
      <c r="Y16" s="71">
        <v>1797</v>
      </c>
      <c r="Z16" s="71">
        <v>898</v>
      </c>
      <c r="AA16" s="71">
        <v>956</v>
      </c>
      <c r="AB16" s="71">
        <v>553</v>
      </c>
      <c r="AC16" s="72">
        <f t="shared" si="0"/>
        <v>1311130</v>
      </c>
    </row>
    <row r="17" spans="2:29" ht="19.5" customHeight="1" x14ac:dyDescent="0.3">
      <c r="B17" s="5"/>
      <c r="C17" s="58" t="s">
        <v>45</v>
      </c>
      <c r="D17" s="71">
        <v>6</v>
      </c>
      <c r="E17" s="71">
        <v>101</v>
      </c>
      <c r="F17" s="71">
        <v>19</v>
      </c>
      <c r="G17" s="71">
        <v>286</v>
      </c>
      <c r="H17" s="71">
        <v>92</v>
      </c>
      <c r="I17" s="71">
        <v>24</v>
      </c>
      <c r="J17" s="71">
        <v>1018</v>
      </c>
      <c r="K17" s="71">
        <v>200</v>
      </c>
      <c r="L17" s="71">
        <v>38</v>
      </c>
      <c r="M17" s="71">
        <v>187</v>
      </c>
      <c r="N17" s="71">
        <v>158</v>
      </c>
      <c r="O17" s="71">
        <v>157</v>
      </c>
      <c r="P17" s="71">
        <v>54</v>
      </c>
      <c r="Q17" s="71">
        <v>45333</v>
      </c>
      <c r="R17" s="71">
        <v>38</v>
      </c>
      <c r="S17" s="71">
        <v>40</v>
      </c>
      <c r="T17" s="71">
        <v>36</v>
      </c>
      <c r="U17" s="71">
        <v>70</v>
      </c>
      <c r="V17" s="71">
        <v>19</v>
      </c>
      <c r="W17" s="71">
        <v>54</v>
      </c>
      <c r="X17" s="71">
        <v>18</v>
      </c>
      <c r="Y17" s="71">
        <v>43</v>
      </c>
      <c r="Z17" s="71">
        <v>15</v>
      </c>
      <c r="AA17" s="71">
        <v>24</v>
      </c>
      <c r="AB17" s="71">
        <v>12</v>
      </c>
      <c r="AC17" s="72">
        <f t="shared" si="0"/>
        <v>48042</v>
      </c>
    </row>
    <row r="18" spans="2:29" ht="19.5" customHeight="1" x14ac:dyDescent="0.3">
      <c r="B18" s="5"/>
      <c r="C18" s="58" t="s">
        <v>35</v>
      </c>
      <c r="D18" s="71">
        <v>29</v>
      </c>
      <c r="E18" s="71">
        <v>537</v>
      </c>
      <c r="F18" s="71">
        <v>68</v>
      </c>
      <c r="G18" s="71">
        <v>1775</v>
      </c>
      <c r="H18" s="71">
        <v>416</v>
      </c>
      <c r="I18" s="71">
        <v>129</v>
      </c>
      <c r="J18" s="71">
        <v>4838</v>
      </c>
      <c r="K18" s="71">
        <v>9</v>
      </c>
      <c r="L18" s="71">
        <v>3486</v>
      </c>
      <c r="M18" s="71">
        <v>857</v>
      </c>
      <c r="N18" s="71">
        <v>957</v>
      </c>
      <c r="O18" s="71">
        <v>1205</v>
      </c>
      <c r="P18" s="71">
        <v>243</v>
      </c>
      <c r="Q18" s="71">
        <v>279647</v>
      </c>
      <c r="R18" s="71">
        <v>207</v>
      </c>
      <c r="S18" s="71">
        <v>211</v>
      </c>
      <c r="T18" s="71">
        <v>176</v>
      </c>
      <c r="U18" s="71">
        <v>341</v>
      </c>
      <c r="V18" s="71">
        <v>94</v>
      </c>
      <c r="W18" s="71">
        <v>285</v>
      </c>
      <c r="X18" s="71">
        <v>100</v>
      </c>
      <c r="Y18" s="71">
        <v>246</v>
      </c>
      <c r="Z18" s="71">
        <v>84</v>
      </c>
      <c r="AA18" s="71">
        <v>112</v>
      </c>
      <c r="AB18" s="71">
        <v>96</v>
      </c>
      <c r="AC18" s="72">
        <f t="shared" si="0"/>
        <v>296148</v>
      </c>
    </row>
    <row r="19" spans="2:29" ht="19.5" customHeight="1" x14ac:dyDescent="0.3">
      <c r="B19" s="5"/>
      <c r="C19" s="58" t="s">
        <v>33</v>
      </c>
      <c r="D19" s="71">
        <v>74</v>
      </c>
      <c r="E19" s="71">
        <v>1867</v>
      </c>
      <c r="F19" s="71">
        <v>212</v>
      </c>
      <c r="G19" s="71">
        <v>53595</v>
      </c>
      <c r="H19" s="71">
        <v>1517</v>
      </c>
      <c r="I19" s="71">
        <v>500</v>
      </c>
      <c r="J19" s="71">
        <v>12781</v>
      </c>
      <c r="K19" s="71">
        <v>17</v>
      </c>
      <c r="L19" s="71">
        <v>515</v>
      </c>
      <c r="M19" s="71">
        <v>148264</v>
      </c>
      <c r="N19" s="71">
        <v>2156</v>
      </c>
      <c r="O19" s="71">
        <v>2246</v>
      </c>
      <c r="P19" s="71">
        <v>1100</v>
      </c>
      <c r="Q19" s="71">
        <v>1445145</v>
      </c>
      <c r="R19" s="71">
        <v>11657</v>
      </c>
      <c r="S19" s="71">
        <v>520</v>
      </c>
      <c r="T19" s="71">
        <v>483</v>
      </c>
      <c r="U19" s="71">
        <v>1641</v>
      </c>
      <c r="V19" s="71">
        <v>226</v>
      </c>
      <c r="W19" s="71">
        <v>1347</v>
      </c>
      <c r="X19" s="71">
        <v>481</v>
      </c>
      <c r="Y19" s="71">
        <v>572</v>
      </c>
      <c r="Z19" s="71">
        <v>988</v>
      </c>
      <c r="AA19" s="71">
        <v>360</v>
      </c>
      <c r="AB19" s="71">
        <v>275</v>
      </c>
      <c r="AC19" s="72">
        <f t="shared" si="0"/>
        <v>1688539</v>
      </c>
    </row>
    <row r="20" spans="2:29" ht="19.5" customHeight="1" x14ac:dyDescent="0.3">
      <c r="B20" s="5"/>
      <c r="C20" s="58" t="s">
        <v>37</v>
      </c>
      <c r="D20" s="71">
        <v>68</v>
      </c>
      <c r="E20" s="71">
        <v>1708</v>
      </c>
      <c r="F20" s="71">
        <v>216</v>
      </c>
      <c r="G20" s="71">
        <v>40109</v>
      </c>
      <c r="H20" s="71">
        <v>1062</v>
      </c>
      <c r="I20" s="71">
        <v>736</v>
      </c>
      <c r="J20" s="71">
        <v>12406</v>
      </c>
      <c r="K20" s="71">
        <v>82</v>
      </c>
      <c r="L20" s="71">
        <v>573</v>
      </c>
      <c r="M20" s="71">
        <v>2781</v>
      </c>
      <c r="N20" s="71">
        <v>23152</v>
      </c>
      <c r="O20" s="71">
        <v>2627</v>
      </c>
      <c r="P20" s="71">
        <v>1222</v>
      </c>
      <c r="Q20" s="71">
        <v>706817</v>
      </c>
      <c r="R20" s="71">
        <v>916</v>
      </c>
      <c r="S20" s="71">
        <v>557</v>
      </c>
      <c r="T20" s="71">
        <v>398</v>
      </c>
      <c r="U20" s="71">
        <v>1171</v>
      </c>
      <c r="V20" s="71">
        <v>457</v>
      </c>
      <c r="W20" s="71">
        <v>1315</v>
      </c>
      <c r="X20" s="71">
        <v>1012</v>
      </c>
      <c r="Y20" s="71">
        <v>657</v>
      </c>
      <c r="Z20" s="71">
        <v>656</v>
      </c>
      <c r="AA20" s="71">
        <v>433</v>
      </c>
      <c r="AB20" s="71">
        <v>444</v>
      </c>
      <c r="AC20" s="72">
        <f t="shared" si="0"/>
        <v>801575</v>
      </c>
    </row>
    <row r="21" spans="2:29" ht="19.5" customHeight="1" x14ac:dyDescent="0.3">
      <c r="B21" s="5"/>
      <c r="C21" s="58" t="s">
        <v>27</v>
      </c>
      <c r="D21" s="71">
        <v>294</v>
      </c>
      <c r="E21" s="71">
        <v>4406</v>
      </c>
      <c r="F21" s="71">
        <v>235</v>
      </c>
      <c r="G21" s="71">
        <v>17763</v>
      </c>
      <c r="H21" s="71">
        <v>1796</v>
      </c>
      <c r="I21" s="71">
        <v>3636</v>
      </c>
      <c r="J21" s="71">
        <v>13206</v>
      </c>
      <c r="K21" s="71">
        <v>43</v>
      </c>
      <c r="L21" s="71">
        <v>518</v>
      </c>
      <c r="M21" s="71">
        <v>3031</v>
      </c>
      <c r="N21" s="71">
        <v>3004</v>
      </c>
      <c r="O21" s="71">
        <v>2571761</v>
      </c>
      <c r="P21" s="71">
        <v>7631</v>
      </c>
      <c r="Q21" s="71">
        <v>3904212</v>
      </c>
      <c r="R21" s="71">
        <v>1529</v>
      </c>
      <c r="S21" s="71">
        <v>639</v>
      </c>
      <c r="T21" s="71">
        <v>457</v>
      </c>
      <c r="U21" s="71">
        <v>1241</v>
      </c>
      <c r="V21" s="71">
        <v>309</v>
      </c>
      <c r="W21" s="71">
        <v>4902</v>
      </c>
      <c r="X21" s="71">
        <v>564</v>
      </c>
      <c r="Y21" s="71">
        <v>1404</v>
      </c>
      <c r="Z21" s="71">
        <v>1647</v>
      </c>
      <c r="AA21" s="71">
        <v>1110</v>
      </c>
      <c r="AB21" s="71">
        <v>350</v>
      </c>
      <c r="AC21" s="72">
        <f t="shared" si="0"/>
        <v>6545688</v>
      </c>
    </row>
    <row r="22" spans="2:29" ht="19.5" customHeight="1" x14ac:dyDescent="0.3">
      <c r="B22" s="5"/>
      <c r="C22" s="58" t="s">
        <v>28</v>
      </c>
      <c r="D22" s="71">
        <v>165</v>
      </c>
      <c r="E22" s="71">
        <v>1169</v>
      </c>
      <c r="F22" s="71">
        <v>168</v>
      </c>
      <c r="G22" s="71">
        <v>3153</v>
      </c>
      <c r="H22" s="71">
        <v>1229</v>
      </c>
      <c r="I22" s="71">
        <v>1922</v>
      </c>
      <c r="J22" s="71">
        <v>8661</v>
      </c>
      <c r="K22" s="71">
        <v>10</v>
      </c>
      <c r="L22" s="71">
        <v>448</v>
      </c>
      <c r="M22" s="71">
        <v>2074</v>
      </c>
      <c r="N22" s="71">
        <v>2130</v>
      </c>
      <c r="O22" s="71">
        <v>5827</v>
      </c>
      <c r="P22" s="71">
        <v>48065</v>
      </c>
      <c r="Q22" s="71">
        <v>557000</v>
      </c>
      <c r="R22" s="71">
        <v>724</v>
      </c>
      <c r="S22" s="71">
        <v>407</v>
      </c>
      <c r="T22" s="71">
        <v>334</v>
      </c>
      <c r="U22" s="71">
        <v>919</v>
      </c>
      <c r="V22" s="71">
        <v>152</v>
      </c>
      <c r="W22" s="71">
        <v>3462</v>
      </c>
      <c r="X22" s="71">
        <v>367</v>
      </c>
      <c r="Y22" s="71">
        <v>648</v>
      </c>
      <c r="Z22" s="71">
        <v>371</v>
      </c>
      <c r="AA22" s="71">
        <v>513</v>
      </c>
      <c r="AB22" s="71">
        <v>217</v>
      </c>
      <c r="AC22" s="72">
        <f t="shared" si="0"/>
        <v>640135</v>
      </c>
    </row>
    <row r="23" spans="2:29" ht="19.5" customHeight="1" x14ac:dyDescent="0.3">
      <c r="B23" s="59"/>
      <c r="C23" s="58" t="s">
        <v>26</v>
      </c>
      <c r="D23" s="71">
        <v>835033</v>
      </c>
      <c r="E23" s="71">
        <v>4103309</v>
      </c>
      <c r="F23" s="71">
        <v>908028</v>
      </c>
      <c r="G23" s="71">
        <v>10247911</v>
      </c>
      <c r="H23" s="71">
        <v>1676714</v>
      </c>
      <c r="I23" s="71">
        <v>2864004</v>
      </c>
      <c r="J23" s="71">
        <v>3254475</v>
      </c>
      <c r="K23" s="71">
        <v>532641</v>
      </c>
      <c r="L23" s="71">
        <v>2057630</v>
      </c>
      <c r="M23" s="71">
        <v>4549879</v>
      </c>
      <c r="N23" s="71">
        <v>4051454</v>
      </c>
      <c r="O23" s="71">
        <v>7908485</v>
      </c>
      <c r="P23" s="71">
        <v>12712506</v>
      </c>
      <c r="Q23" s="71">
        <v>179836993</v>
      </c>
      <c r="R23" s="71">
        <v>3207216</v>
      </c>
      <c r="S23" s="71">
        <v>2539010</v>
      </c>
      <c r="T23" s="71">
        <v>1004752</v>
      </c>
      <c r="U23" s="71">
        <v>1034915</v>
      </c>
      <c r="V23" s="71">
        <v>644288</v>
      </c>
      <c r="W23" s="71">
        <v>7766069</v>
      </c>
      <c r="X23" s="71">
        <v>2488946</v>
      </c>
      <c r="Y23" s="71">
        <v>2710175</v>
      </c>
      <c r="Z23" s="71">
        <v>2125165</v>
      </c>
      <c r="AA23" s="71">
        <v>1233018</v>
      </c>
      <c r="AB23" s="71">
        <v>2626951</v>
      </c>
      <c r="AC23" s="72">
        <f t="shared" si="0"/>
        <v>262919567</v>
      </c>
    </row>
    <row r="24" spans="2:29" ht="19.5" customHeight="1" x14ac:dyDescent="0.3">
      <c r="B24" s="5"/>
      <c r="C24" s="58" t="s">
        <v>31</v>
      </c>
      <c r="D24" s="71">
        <v>438</v>
      </c>
      <c r="E24" s="71">
        <v>8067</v>
      </c>
      <c r="F24" s="71">
        <v>647</v>
      </c>
      <c r="G24" s="71">
        <v>7664</v>
      </c>
      <c r="H24" s="71">
        <v>6650</v>
      </c>
      <c r="I24" s="71">
        <v>1756</v>
      </c>
      <c r="J24" s="71">
        <v>41405</v>
      </c>
      <c r="K24" s="71">
        <v>89</v>
      </c>
      <c r="L24" s="71">
        <v>1674</v>
      </c>
      <c r="M24" s="71">
        <v>30659</v>
      </c>
      <c r="N24" s="71">
        <v>10952</v>
      </c>
      <c r="O24" s="71">
        <v>12028</v>
      </c>
      <c r="P24" s="71">
        <v>4188</v>
      </c>
      <c r="Q24" s="71">
        <v>391556</v>
      </c>
      <c r="R24" s="71">
        <v>25167</v>
      </c>
      <c r="S24" s="71">
        <v>1462</v>
      </c>
      <c r="T24" s="71">
        <v>1250</v>
      </c>
      <c r="U24" s="71">
        <v>4430</v>
      </c>
      <c r="V24" s="71">
        <v>677</v>
      </c>
      <c r="W24" s="71">
        <v>11270</v>
      </c>
      <c r="X24" s="71">
        <v>3332</v>
      </c>
      <c r="Y24" s="71">
        <v>1914</v>
      </c>
      <c r="Z24" s="71">
        <v>5937</v>
      </c>
      <c r="AA24" s="71">
        <v>4204</v>
      </c>
      <c r="AB24" s="71">
        <v>507</v>
      </c>
      <c r="AC24" s="72">
        <f t="shared" si="0"/>
        <v>577923</v>
      </c>
    </row>
    <row r="25" spans="2:29" ht="19.5" customHeight="1" x14ac:dyDescent="0.3">
      <c r="B25" s="5"/>
      <c r="C25" s="58" t="s">
        <v>43</v>
      </c>
      <c r="D25" s="71">
        <v>28</v>
      </c>
      <c r="E25" s="71">
        <v>421</v>
      </c>
      <c r="F25" s="71">
        <v>58</v>
      </c>
      <c r="G25" s="71">
        <v>685</v>
      </c>
      <c r="H25" s="71">
        <v>366</v>
      </c>
      <c r="I25" s="71">
        <v>112</v>
      </c>
      <c r="J25" s="71">
        <v>4268</v>
      </c>
      <c r="K25" s="71">
        <v>6</v>
      </c>
      <c r="L25" s="71">
        <v>175</v>
      </c>
      <c r="M25" s="71">
        <v>758</v>
      </c>
      <c r="N25" s="71">
        <v>608</v>
      </c>
      <c r="O25" s="71">
        <v>703</v>
      </c>
      <c r="P25" s="71">
        <v>263</v>
      </c>
      <c r="Q25" s="71">
        <v>323204</v>
      </c>
      <c r="R25" s="71">
        <v>186</v>
      </c>
      <c r="S25" s="71">
        <v>1327</v>
      </c>
      <c r="T25" s="71">
        <v>150</v>
      </c>
      <c r="U25" s="71">
        <v>290</v>
      </c>
      <c r="V25" s="71">
        <v>84</v>
      </c>
      <c r="W25" s="71">
        <v>285</v>
      </c>
      <c r="X25" s="71">
        <v>71</v>
      </c>
      <c r="Y25" s="71">
        <v>403</v>
      </c>
      <c r="Z25" s="71">
        <v>63</v>
      </c>
      <c r="AA25" s="71">
        <v>96</v>
      </c>
      <c r="AB25" s="71">
        <v>427</v>
      </c>
      <c r="AC25" s="72">
        <f t="shared" si="0"/>
        <v>335037</v>
      </c>
    </row>
    <row r="26" spans="2:29" ht="19.5" customHeight="1" x14ac:dyDescent="0.3">
      <c r="B26" s="5"/>
      <c r="C26" s="58" t="s">
        <v>47</v>
      </c>
      <c r="D26" s="71">
        <v>14</v>
      </c>
      <c r="E26" s="71">
        <v>149</v>
      </c>
      <c r="F26" s="71">
        <v>49</v>
      </c>
      <c r="G26" s="71">
        <v>3338</v>
      </c>
      <c r="H26" s="71">
        <v>154</v>
      </c>
      <c r="I26" s="71">
        <v>49</v>
      </c>
      <c r="J26" s="71">
        <v>5324</v>
      </c>
      <c r="K26" s="71">
        <v>11</v>
      </c>
      <c r="L26" s="71">
        <v>111</v>
      </c>
      <c r="M26" s="71">
        <v>287</v>
      </c>
      <c r="N26" s="71">
        <v>218</v>
      </c>
      <c r="O26" s="71">
        <v>239</v>
      </c>
      <c r="P26" s="71">
        <v>239</v>
      </c>
      <c r="Q26" s="71">
        <v>136630</v>
      </c>
      <c r="R26" s="71">
        <v>88</v>
      </c>
      <c r="S26" s="71">
        <v>80</v>
      </c>
      <c r="T26" s="71">
        <v>247</v>
      </c>
      <c r="U26" s="71">
        <v>114</v>
      </c>
      <c r="V26" s="71">
        <v>37</v>
      </c>
      <c r="W26" s="71">
        <v>87</v>
      </c>
      <c r="X26" s="71">
        <v>46</v>
      </c>
      <c r="Y26" s="71">
        <v>91</v>
      </c>
      <c r="Z26" s="71">
        <v>888</v>
      </c>
      <c r="AA26" s="71">
        <v>36</v>
      </c>
      <c r="AB26" s="71">
        <v>95</v>
      </c>
      <c r="AC26" s="72">
        <f t="shared" si="0"/>
        <v>148621</v>
      </c>
    </row>
    <row r="27" spans="2:29" ht="19.5" customHeight="1" x14ac:dyDescent="0.3">
      <c r="B27" s="5"/>
      <c r="C27" s="58" t="s">
        <v>48</v>
      </c>
      <c r="D27" s="71">
        <v>32</v>
      </c>
      <c r="E27" s="71">
        <v>915</v>
      </c>
      <c r="F27" s="71">
        <v>73</v>
      </c>
      <c r="G27" s="71">
        <v>8186</v>
      </c>
      <c r="H27" s="71">
        <v>562</v>
      </c>
      <c r="I27" s="71">
        <v>239</v>
      </c>
      <c r="J27" s="71">
        <v>5569</v>
      </c>
      <c r="K27" s="71">
        <v>8</v>
      </c>
      <c r="L27" s="71">
        <v>210</v>
      </c>
      <c r="M27" s="71">
        <v>1378</v>
      </c>
      <c r="N27" s="71">
        <v>1002</v>
      </c>
      <c r="O27" s="71">
        <v>911</v>
      </c>
      <c r="P27" s="71">
        <v>378</v>
      </c>
      <c r="Q27" s="71">
        <v>164607</v>
      </c>
      <c r="R27" s="71">
        <v>679</v>
      </c>
      <c r="S27" s="71">
        <v>222</v>
      </c>
      <c r="T27" s="71">
        <v>185</v>
      </c>
      <c r="U27" s="71">
        <v>7178</v>
      </c>
      <c r="V27" s="71">
        <v>100</v>
      </c>
      <c r="W27" s="71">
        <v>418</v>
      </c>
      <c r="X27" s="71">
        <v>127</v>
      </c>
      <c r="Y27" s="71">
        <v>235</v>
      </c>
      <c r="Z27" s="71">
        <v>451</v>
      </c>
      <c r="AA27" s="71">
        <v>149</v>
      </c>
      <c r="AB27" s="71">
        <v>87</v>
      </c>
      <c r="AC27" s="72">
        <f t="shared" si="0"/>
        <v>193901</v>
      </c>
    </row>
    <row r="28" spans="2:29" ht="19.5" customHeight="1" x14ac:dyDescent="0.3">
      <c r="B28" s="5"/>
      <c r="C28" s="58" t="s">
        <v>49</v>
      </c>
      <c r="D28" s="71">
        <v>18</v>
      </c>
      <c r="E28" s="71">
        <v>308</v>
      </c>
      <c r="F28" s="71">
        <v>42</v>
      </c>
      <c r="G28" s="71">
        <v>497</v>
      </c>
      <c r="H28" s="71">
        <v>264</v>
      </c>
      <c r="I28" s="71">
        <v>74</v>
      </c>
      <c r="J28" s="71">
        <v>3120</v>
      </c>
      <c r="K28" s="71">
        <v>4</v>
      </c>
      <c r="L28" s="71">
        <v>112</v>
      </c>
      <c r="M28" s="71">
        <v>538</v>
      </c>
      <c r="N28" s="71">
        <v>446</v>
      </c>
      <c r="O28" s="71">
        <v>383</v>
      </c>
      <c r="P28" s="71">
        <v>131</v>
      </c>
      <c r="Q28" s="71">
        <v>104514</v>
      </c>
      <c r="R28" s="71">
        <v>118</v>
      </c>
      <c r="S28" s="71">
        <v>128</v>
      </c>
      <c r="T28" s="71">
        <v>105</v>
      </c>
      <c r="U28" s="71">
        <v>214</v>
      </c>
      <c r="V28" s="71">
        <v>351</v>
      </c>
      <c r="W28" s="71">
        <v>167</v>
      </c>
      <c r="X28" s="71">
        <v>52</v>
      </c>
      <c r="Y28" s="71">
        <v>130</v>
      </c>
      <c r="Z28" s="71">
        <v>38</v>
      </c>
      <c r="AA28" s="71">
        <v>68</v>
      </c>
      <c r="AB28" s="71">
        <v>38</v>
      </c>
      <c r="AC28" s="72">
        <f t="shared" si="0"/>
        <v>111860</v>
      </c>
    </row>
    <row r="29" spans="2:29" ht="19.5" customHeight="1" x14ac:dyDescent="0.3">
      <c r="B29" s="5"/>
      <c r="C29" s="58" t="s">
        <v>29</v>
      </c>
      <c r="D29" s="71">
        <v>88</v>
      </c>
      <c r="E29" s="71">
        <v>1426</v>
      </c>
      <c r="F29" s="71">
        <v>156</v>
      </c>
      <c r="G29" s="71">
        <v>3430</v>
      </c>
      <c r="H29" s="71">
        <v>1215</v>
      </c>
      <c r="I29" s="71">
        <v>491</v>
      </c>
      <c r="J29" s="71">
        <v>12058</v>
      </c>
      <c r="K29" s="71">
        <v>25</v>
      </c>
      <c r="L29" s="71">
        <v>487</v>
      </c>
      <c r="M29" s="71">
        <v>2684</v>
      </c>
      <c r="N29" s="71">
        <v>2311</v>
      </c>
      <c r="O29" s="71">
        <v>6596</v>
      </c>
      <c r="P29" s="71">
        <v>2976</v>
      </c>
      <c r="Q29" s="71">
        <v>757289</v>
      </c>
      <c r="R29" s="71">
        <v>1183</v>
      </c>
      <c r="S29" s="71">
        <v>489</v>
      </c>
      <c r="T29" s="71">
        <v>402</v>
      </c>
      <c r="U29" s="71">
        <v>883</v>
      </c>
      <c r="V29" s="71">
        <v>218</v>
      </c>
      <c r="W29" s="71">
        <v>1630754</v>
      </c>
      <c r="X29" s="71">
        <v>309</v>
      </c>
      <c r="Y29" s="71">
        <v>529</v>
      </c>
      <c r="Z29" s="71">
        <v>449</v>
      </c>
      <c r="AA29" s="71">
        <v>1157</v>
      </c>
      <c r="AB29" s="71">
        <v>278</v>
      </c>
      <c r="AC29" s="72">
        <f t="shared" si="0"/>
        <v>2427883</v>
      </c>
    </row>
    <row r="30" spans="2:29" ht="19.5" customHeight="1" x14ac:dyDescent="0.3">
      <c r="B30" s="5"/>
      <c r="C30" s="58" t="s">
        <v>36</v>
      </c>
      <c r="D30" s="71">
        <v>14</v>
      </c>
      <c r="E30" s="71">
        <v>576</v>
      </c>
      <c r="F30" s="71">
        <v>85</v>
      </c>
      <c r="G30" s="71">
        <v>19803</v>
      </c>
      <c r="H30" s="71">
        <v>499</v>
      </c>
      <c r="I30" s="71">
        <v>442</v>
      </c>
      <c r="J30" s="71">
        <v>3868</v>
      </c>
      <c r="K30" s="71">
        <v>3</v>
      </c>
      <c r="L30" s="71">
        <v>107</v>
      </c>
      <c r="M30" s="71">
        <v>763</v>
      </c>
      <c r="N30" s="71">
        <v>1308</v>
      </c>
      <c r="O30" s="71">
        <v>647</v>
      </c>
      <c r="P30" s="71">
        <v>350</v>
      </c>
      <c r="Q30" s="71">
        <v>309123</v>
      </c>
      <c r="R30" s="71">
        <v>890</v>
      </c>
      <c r="S30" s="71">
        <v>90</v>
      </c>
      <c r="T30" s="71">
        <v>140</v>
      </c>
      <c r="U30" s="71">
        <v>214</v>
      </c>
      <c r="V30" s="71">
        <v>43</v>
      </c>
      <c r="W30" s="71">
        <v>229</v>
      </c>
      <c r="X30" s="71">
        <v>1251</v>
      </c>
      <c r="Y30" s="71">
        <v>100</v>
      </c>
      <c r="Z30" s="71">
        <v>345</v>
      </c>
      <c r="AA30" s="71">
        <v>53</v>
      </c>
      <c r="AB30" s="71">
        <v>28</v>
      </c>
      <c r="AC30" s="72">
        <f t="shared" si="0"/>
        <v>340971</v>
      </c>
    </row>
    <row r="31" spans="2:29" ht="19.5" customHeight="1" x14ac:dyDescent="0.3">
      <c r="B31" s="5"/>
      <c r="C31" s="58" t="s">
        <v>32</v>
      </c>
      <c r="D31" s="71">
        <v>589</v>
      </c>
      <c r="E31" s="71">
        <v>1059</v>
      </c>
      <c r="F31" s="71">
        <v>151</v>
      </c>
      <c r="G31" s="71">
        <v>1454</v>
      </c>
      <c r="H31" s="71">
        <v>858</v>
      </c>
      <c r="I31" s="71">
        <v>383</v>
      </c>
      <c r="J31" s="71">
        <v>9727</v>
      </c>
      <c r="K31" s="71">
        <v>25</v>
      </c>
      <c r="L31" s="71">
        <v>20836</v>
      </c>
      <c r="M31" s="71">
        <v>1750</v>
      </c>
      <c r="N31" s="71">
        <v>1478</v>
      </c>
      <c r="O31" s="71">
        <v>2268</v>
      </c>
      <c r="P31" s="71">
        <v>722</v>
      </c>
      <c r="Q31" s="71">
        <v>895429</v>
      </c>
      <c r="R31" s="71">
        <v>798</v>
      </c>
      <c r="S31" s="71">
        <v>1136</v>
      </c>
      <c r="T31" s="71">
        <v>380</v>
      </c>
      <c r="U31" s="71">
        <v>674</v>
      </c>
      <c r="V31" s="71">
        <v>277</v>
      </c>
      <c r="W31" s="71">
        <v>603</v>
      </c>
      <c r="X31" s="71">
        <v>208</v>
      </c>
      <c r="Y31" s="71">
        <v>8198</v>
      </c>
      <c r="Z31" s="71">
        <v>188</v>
      </c>
      <c r="AA31" s="71">
        <v>269</v>
      </c>
      <c r="AB31" s="71">
        <v>363</v>
      </c>
      <c r="AC31" s="72">
        <f t="shared" si="0"/>
        <v>949823</v>
      </c>
    </row>
    <row r="32" spans="2:29" ht="19.5" customHeight="1" x14ac:dyDescent="0.3">
      <c r="B32" s="5"/>
      <c r="C32" s="58" t="s">
        <v>38</v>
      </c>
      <c r="D32" s="71">
        <v>26</v>
      </c>
      <c r="E32" s="71">
        <v>571</v>
      </c>
      <c r="F32" s="71">
        <v>111</v>
      </c>
      <c r="G32" s="71">
        <v>2725</v>
      </c>
      <c r="H32" s="71">
        <v>494</v>
      </c>
      <c r="I32" s="71">
        <v>169</v>
      </c>
      <c r="J32" s="71">
        <v>4990</v>
      </c>
      <c r="K32" s="71">
        <v>10</v>
      </c>
      <c r="L32" s="71">
        <v>161</v>
      </c>
      <c r="M32" s="71">
        <v>1118</v>
      </c>
      <c r="N32" s="71">
        <v>831</v>
      </c>
      <c r="O32" s="71">
        <v>710</v>
      </c>
      <c r="P32" s="71">
        <v>288</v>
      </c>
      <c r="Q32" s="71">
        <v>48460</v>
      </c>
      <c r="R32" s="71">
        <v>528</v>
      </c>
      <c r="S32" s="71">
        <v>178</v>
      </c>
      <c r="T32" s="71">
        <v>195</v>
      </c>
      <c r="U32" s="71">
        <v>736</v>
      </c>
      <c r="V32" s="71">
        <v>84</v>
      </c>
      <c r="W32" s="71">
        <v>289</v>
      </c>
      <c r="X32" s="71">
        <v>235</v>
      </c>
      <c r="Y32" s="71">
        <v>190</v>
      </c>
      <c r="Z32" s="71">
        <v>1601</v>
      </c>
      <c r="AA32" s="71">
        <v>138</v>
      </c>
      <c r="AB32" s="71">
        <v>84</v>
      </c>
      <c r="AC32" s="72">
        <f t="shared" si="0"/>
        <v>64922</v>
      </c>
    </row>
    <row r="33" spans="2:30" ht="19.5" customHeight="1" x14ac:dyDescent="0.3">
      <c r="B33" s="5"/>
      <c r="C33" s="58" t="s">
        <v>40</v>
      </c>
      <c r="D33" s="71">
        <v>33</v>
      </c>
      <c r="E33" s="71">
        <v>560</v>
      </c>
      <c r="F33" s="71">
        <v>72</v>
      </c>
      <c r="G33" s="71">
        <v>912</v>
      </c>
      <c r="H33" s="71">
        <v>503</v>
      </c>
      <c r="I33" s="71">
        <v>150</v>
      </c>
      <c r="J33" s="71">
        <v>5517</v>
      </c>
      <c r="K33" s="71">
        <v>8</v>
      </c>
      <c r="L33" s="71">
        <v>203</v>
      </c>
      <c r="M33" s="71">
        <v>1000</v>
      </c>
      <c r="N33" s="71">
        <v>808</v>
      </c>
      <c r="O33" s="71">
        <v>1574</v>
      </c>
      <c r="P33" s="71">
        <v>472</v>
      </c>
      <c r="Q33" s="71">
        <v>106312</v>
      </c>
      <c r="R33" s="71">
        <v>616</v>
      </c>
      <c r="S33" s="71">
        <v>218</v>
      </c>
      <c r="T33" s="71">
        <v>186</v>
      </c>
      <c r="U33" s="71">
        <v>391</v>
      </c>
      <c r="V33" s="71">
        <v>100</v>
      </c>
      <c r="W33" s="71">
        <v>1069</v>
      </c>
      <c r="X33" s="71">
        <v>116</v>
      </c>
      <c r="Y33" s="71">
        <v>234</v>
      </c>
      <c r="Z33" s="71">
        <v>108</v>
      </c>
      <c r="AA33" s="71">
        <v>194070</v>
      </c>
      <c r="AB33" s="71">
        <v>74</v>
      </c>
      <c r="AC33" s="72">
        <f t="shared" si="0"/>
        <v>315306</v>
      </c>
    </row>
    <row r="34" spans="2:30" ht="19.5" customHeight="1" x14ac:dyDescent="0.3">
      <c r="B34" s="5"/>
      <c r="C34" s="58" t="s">
        <v>42</v>
      </c>
      <c r="D34" s="71">
        <v>10</v>
      </c>
      <c r="E34" s="71">
        <v>219</v>
      </c>
      <c r="F34" s="71">
        <v>26</v>
      </c>
      <c r="G34" s="71">
        <v>810</v>
      </c>
      <c r="H34" s="71">
        <v>157</v>
      </c>
      <c r="I34" s="71">
        <v>60</v>
      </c>
      <c r="J34" s="71">
        <v>1785</v>
      </c>
      <c r="K34" s="71">
        <v>2</v>
      </c>
      <c r="L34" s="71">
        <v>88</v>
      </c>
      <c r="M34" s="71">
        <v>474</v>
      </c>
      <c r="N34" s="71">
        <v>350</v>
      </c>
      <c r="O34" s="71">
        <v>273</v>
      </c>
      <c r="P34" s="71">
        <v>120</v>
      </c>
      <c r="Q34" s="71">
        <v>390782</v>
      </c>
      <c r="R34" s="71">
        <v>74</v>
      </c>
      <c r="S34" s="71">
        <v>267</v>
      </c>
      <c r="T34" s="71">
        <v>67</v>
      </c>
      <c r="U34" s="71">
        <v>126</v>
      </c>
      <c r="V34" s="71">
        <v>33</v>
      </c>
      <c r="W34" s="71">
        <v>98</v>
      </c>
      <c r="X34" s="71">
        <v>49</v>
      </c>
      <c r="Y34" s="71">
        <v>111</v>
      </c>
      <c r="Z34" s="71">
        <v>24</v>
      </c>
      <c r="AA34" s="71">
        <v>40</v>
      </c>
      <c r="AB34" s="71">
        <v>4533</v>
      </c>
      <c r="AC34" s="72">
        <f t="shared" si="0"/>
        <v>400578</v>
      </c>
    </row>
    <row r="35" spans="2:30" ht="19.5" customHeight="1" x14ac:dyDescent="0.3">
      <c r="B35" s="5"/>
      <c r="C35" s="60" t="s">
        <v>5</v>
      </c>
      <c r="D35" s="73">
        <f>SUM(D10:D34)</f>
        <v>852017</v>
      </c>
      <c r="E35" s="73">
        <f t="shared" ref="E35:AB35" si="1">SUM(E10:E34)</f>
        <v>4142875</v>
      </c>
      <c r="F35" s="73">
        <f t="shared" si="1"/>
        <v>913201</v>
      </c>
      <c r="G35" s="73">
        <f t="shared" si="1"/>
        <v>11381907</v>
      </c>
      <c r="H35" s="73">
        <f t="shared" si="1"/>
        <v>1814788</v>
      </c>
      <c r="I35" s="73">
        <f t="shared" si="1"/>
        <v>2883180</v>
      </c>
      <c r="J35" s="73">
        <f t="shared" si="1"/>
        <v>3738728</v>
      </c>
      <c r="K35" s="73">
        <f t="shared" si="1"/>
        <v>533400</v>
      </c>
      <c r="L35" s="73">
        <f t="shared" si="1"/>
        <v>2091241</v>
      </c>
      <c r="M35" s="73">
        <f t="shared" si="1"/>
        <v>4772939</v>
      </c>
      <c r="N35" s="73">
        <f t="shared" si="1"/>
        <v>4120951</v>
      </c>
      <c r="O35" s="73">
        <f t="shared" si="1"/>
        <v>10545389</v>
      </c>
      <c r="P35" s="73">
        <f t="shared" si="1"/>
        <v>12791361</v>
      </c>
      <c r="Q35" s="73">
        <f t="shared" si="1"/>
        <v>193880428</v>
      </c>
      <c r="R35" s="73">
        <f t="shared" si="1"/>
        <v>3257883</v>
      </c>
      <c r="S35" s="73">
        <f t="shared" si="1"/>
        <v>2551068</v>
      </c>
      <c r="T35" s="73">
        <f t="shared" si="1"/>
        <v>1015780</v>
      </c>
      <c r="U35" s="73">
        <f t="shared" si="1"/>
        <v>1063857</v>
      </c>
      <c r="V35" s="73">
        <f t="shared" si="1"/>
        <v>649494</v>
      </c>
      <c r="W35" s="73">
        <f t="shared" si="1"/>
        <v>9430378</v>
      </c>
      <c r="X35" s="73">
        <f t="shared" si="1"/>
        <v>2503568</v>
      </c>
      <c r="Y35" s="73">
        <f t="shared" si="1"/>
        <v>2730149</v>
      </c>
      <c r="Z35" s="73">
        <f t="shared" si="1"/>
        <v>2145433</v>
      </c>
      <c r="AA35" s="73">
        <f t="shared" si="1"/>
        <v>1438547</v>
      </c>
      <c r="AB35" s="73">
        <f t="shared" si="1"/>
        <v>2636472</v>
      </c>
      <c r="AC35" s="73">
        <f>SUM(AC10:AC34)</f>
        <v>283885034</v>
      </c>
    </row>
    <row r="36" spans="2:30" ht="12" customHeight="1" x14ac:dyDescent="0.3">
      <c r="C36" s="9" t="s">
        <v>6</v>
      </c>
    </row>
    <row r="37" spans="2:30" ht="12" customHeight="1" x14ac:dyDescent="0.3">
      <c r="C37" s="39" t="s">
        <v>51</v>
      </c>
    </row>
    <row r="38" spans="2:30" ht="12" customHeight="1" x14ac:dyDescent="0.3">
      <c r="C38" s="10" t="s">
        <v>102</v>
      </c>
    </row>
    <row r="39" spans="2:30" ht="12" customHeight="1" x14ac:dyDescent="0.3">
      <c r="C39" s="10" t="s">
        <v>103</v>
      </c>
    </row>
    <row r="40" spans="2:30" ht="12" customHeight="1" x14ac:dyDescent="0.3">
      <c r="C40" s="10" t="s">
        <v>104</v>
      </c>
    </row>
    <row r="41" spans="2:30" ht="12" customHeight="1" x14ac:dyDescent="0.3">
      <c r="C41" s="10" t="s">
        <v>240</v>
      </c>
    </row>
    <row r="42" spans="2:30" ht="12" customHeight="1" x14ac:dyDescent="0.3">
      <c r="C42" s="10" t="s">
        <v>7</v>
      </c>
      <c r="AD42" s="61"/>
    </row>
    <row r="43" spans="2:30" ht="19.5" customHeight="1" x14ac:dyDescent="0.3">
      <c r="AB43" s="125" t="s">
        <v>8</v>
      </c>
      <c r="AC43" s="125"/>
    </row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3:AC43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3" location="Índice!A1" display="Volver al índice" xr:uid="{00000000-0004-0000-1F00-000000000000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H48"/>
  <sheetViews>
    <sheetView zoomScaleNormal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C6" sqref="C6:AC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19.5" style="1" customWidth="1"/>
    <col min="4" max="30" width="11.3984375" style="1" customWidth="1"/>
    <col min="31" max="86" width="11.3984375" style="1" hidden="1" customWidth="1"/>
    <col min="87" max="105" width="11.19921875" style="1" hidden="1" customWidth="1"/>
    <col min="106" max="106" width="11" style="1" hidden="1" customWidth="1"/>
    <col min="107" max="108" width="22.59765625" style="1" hidden="1" customWidth="1"/>
    <col min="109" max="109" width="11" style="1" hidden="1" customWidth="1"/>
    <col min="110" max="111" width="22.59765625" style="1" hidden="1" customWidth="1"/>
    <col min="112" max="112" width="11" style="1" hidden="1" customWidth="1"/>
    <col min="113" max="114" width="22.59765625" style="1" hidden="1" customWidth="1"/>
    <col min="115" max="115" width="11" style="1" hidden="1" customWidth="1"/>
    <col min="116" max="117" width="22.59765625" style="1" hidden="1" customWidth="1"/>
    <col min="118" max="118" width="11" style="1" hidden="1" customWidth="1"/>
    <col min="119" max="120" width="22.59765625" style="1" hidden="1" customWidth="1"/>
    <col min="121" max="121" width="11" style="1" hidden="1" customWidth="1"/>
    <col min="122" max="123" width="22.59765625" style="1" hidden="1" customWidth="1"/>
    <col min="124" max="124" width="11" style="1" hidden="1" customWidth="1"/>
    <col min="125" max="126" width="22.59765625" style="1" hidden="1" customWidth="1"/>
    <col min="127" max="127" width="11" style="1" hidden="1" customWidth="1"/>
    <col min="128" max="129" width="22.59765625" style="1" hidden="1" customWidth="1"/>
    <col min="130" max="132" width="11" style="1" hidden="1" customWidth="1"/>
    <col min="133" max="134" width="22.59765625" style="1" hidden="1" customWidth="1"/>
    <col min="135" max="135" width="11" style="1" hidden="1" customWidth="1"/>
    <col min="136" max="137" width="22.59765625" style="1" hidden="1" customWidth="1"/>
    <col min="138" max="138" width="11" style="1" hidden="1" customWidth="1"/>
    <col min="139" max="140" width="22.59765625" style="1" hidden="1" customWidth="1"/>
    <col min="141" max="141" width="11" style="1" hidden="1" customWidth="1"/>
    <col min="142" max="143" width="22.59765625" style="1" hidden="1" customWidth="1"/>
    <col min="144" max="144" width="11" style="1" hidden="1" customWidth="1"/>
    <col min="145" max="146" width="22.59765625" style="1" hidden="1" customWidth="1"/>
    <col min="147" max="147" width="11" style="1" hidden="1" customWidth="1"/>
    <col min="148" max="149" width="22.59765625" style="1" hidden="1" customWidth="1"/>
    <col min="150" max="152" width="11" style="1" hidden="1" customWidth="1"/>
    <col min="153" max="155" width="22.59765625" style="1" hidden="1" customWidth="1"/>
    <col min="156" max="156" width="11" style="1" hidden="1" customWidth="1"/>
    <col min="157" max="159" width="22.59765625" style="1" hidden="1" customWidth="1"/>
    <col min="160" max="160" width="11" style="1" hidden="1" customWidth="1"/>
    <col min="161" max="163" width="22.59765625" style="1" hidden="1" customWidth="1"/>
    <col min="164" max="164" width="11" style="1" hidden="1" customWidth="1"/>
    <col min="165" max="167" width="22.59765625" style="1" hidden="1" customWidth="1"/>
    <col min="168" max="168" width="11" style="1" hidden="1" customWidth="1"/>
    <col min="169" max="171" width="22.59765625" style="1" hidden="1" customWidth="1"/>
    <col min="172" max="172" width="11" style="1" hidden="1" customWidth="1"/>
    <col min="173" max="175" width="22.59765625" style="1" hidden="1" customWidth="1"/>
    <col min="176" max="176" width="11" style="1" hidden="1" customWidth="1"/>
    <col min="177" max="179" width="22.59765625" style="1" hidden="1" customWidth="1"/>
    <col min="180" max="182" width="11.3984375" style="1" hidden="1" customWidth="1"/>
    <col min="183" max="186" width="12.19921875" style="1" hidden="1" customWidth="1"/>
    <col min="187" max="187" width="11" style="1" hidden="1" customWidth="1"/>
    <col min="188" max="190" width="13.19921875" style="1" hidden="1" customWidth="1"/>
    <col min="191" max="16384" width="11" style="1" hidden="1"/>
  </cols>
  <sheetData>
    <row r="1" spans="2:186" ht="16.5" customHeight="1" x14ac:dyDescent="0.3">
      <c r="AT1" s="2"/>
      <c r="AU1" s="2"/>
      <c r="CF1" s="2"/>
      <c r="EA1" s="2"/>
      <c r="EU1" s="2"/>
      <c r="FY1" s="2"/>
      <c r="FZ1" s="2"/>
      <c r="GA1" s="2"/>
      <c r="GB1" s="2"/>
      <c r="GC1" s="2"/>
      <c r="GD1" s="2"/>
    </row>
    <row r="2" spans="2:186" ht="16.5" customHeight="1" x14ac:dyDescent="0.3">
      <c r="AT2" s="2"/>
      <c r="AU2" s="2"/>
      <c r="CF2" s="2"/>
      <c r="EA2" s="2"/>
      <c r="EU2" s="2"/>
      <c r="FY2" s="2"/>
      <c r="FZ2" s="2"/>
      <c r="GA2" s="2"/>
      <c r="GB2" s="2"/>
      <c r="GC2" s="2"/>
      <c r="GD2" s="2"/>
    </row>
    <row r="3" spans="2:186" ht="12" customHeight="1" x14ac:dyDescent="0.3">
      <c r="AT3" s="2"/>
      <c r="AU3" s="2"/>
      <c r="CF3" s="2"/>
      <c r="EA3" s="2"/>
      <c r="EU3" s="2"/>
      <c r="FY3" s="2"/>
      <c r="FZ3" s="2"/>
      <c r="GA3" s="2"/>
      <c r="GB3" s="2"/>
      <c r="GC3" s="2"/>
      <c r="GD3" s="2"/>
    </row>
    <row r="4" spans="2:186" ht="12" customHeight="1" x14ac:dyDescent="0.3">
      <c r="AT4" s="2"/>
      <c r="AU4" s="2"/>
      <c r="CF4" s="2"/>
      <c r="EA4" s="2"/>
      <c r="EU4" s="2"/>
      <c r="FY4" s="2"/>
      <c r="FZ4" s="2"/>
      <c r="GA4" s="2"/>
      <c r="GB4" s="2"/>
      <c r="GC4" s="2"/>
      <c r="GD4" s="2"/>
    </row>
    <row r="5" spans="2:186" ht="12" customHeight="1" x14ac:dyDescent="0.3">
      <c r="AT5" s="2"/>
      <c r="AU5" s="2"/>
      <c r="CF5" s="2"/>
      <c r="EA5" s="2"/>
      <c r="EU5" s="2"/>
      <c r="FY5" s="2"/>
      <c r="FZ5" s="2"/>
      <c r="GA5" s="2"/>
      <c r="GB5" s="2"/>
      <c r="GC5" s="2"/>
      <c r="GD5" s="2"/>
    </row>
    <row r="6" spans="2:186" s="53" customFormat="1" ht="33" customHeight="1" x14ac:dyDescent="0.3">
      <c r="C6" s="128" t="s">
        <v>238</v>
      </c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T6" s="54"/>
      <c r="AU6" s="54"/>
      <c r="CF6" s="54"/>
      <c r="EA6" s="54"/>
      <c r="EU6" s="54"/>
      <c r="FY6" s="54"/>
      <c r="FZ6" s="54"/>
      <c r="GA6" s="54"/>
      <c r="GB6" s="54"/>
      <c r="GC6" s="54"/>
      <c r="GD6" s="54"/>
    </row>
    <row r="7" spans="2:186" ht="12" customHeight="1" x14ac:dyDescent="0.3"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T7" s="2"/>
      <c r="AU7" s="2"/>
      <c r="CF7" s="2"/>
      <c r="EA7" s="2"/>
      <c r="EU7" s="2"/>
      <c r="FY7" s="2"/>
      <c r="FZ7" s="2"/>
      <c r="GA7" s="2"/>
      <c r="GB7" s="2"/>
      <c r="GC7" s="2"/>
      <c r="GD7" s="2"/>
    </row>
    <row r="8" spans="2:186" ht="19.5" customHeight="1" x14ac:dyDescent="0.3">
      <c r="B8" s="5"/>
      <c r="C8" s="55" t="s">
        <v>99</v>
      </c>
      <c r="D8" s="129" t="s">
        <v>41</v>
      </c>
      <c r="E8" s="126" t="s">
        <v>34</v>
      </c>
      <c r="F8" s="126" t="s">
        <v>50</v>
      </c>
      <c r="G8" s="126" t="s">
        <v>30</v>
      </c>
      <c r="H8" s="126" t="s">
        <v>46</v>
      </c>
      <c r="I8" s="126" t="s">
        <v>39</v>
      </c>
      <c r="J8" s="126" t="s">
        <v>44</v>
      </c>
      <c r="K8" s="126" t="s">
        <v>45</v>
      </c>
      <c r="L8" s="126" t="s">
        <v>35</v>
      </c>
      <c r="M8" s="126" t="s">
        <v>33</v>
      </c>
      <c r="N8" s="126" t="s">
        <v>37</v>
      </c>
      <c r="O8" s="126" t="s">
        <v>27</v>
      </c>
      <c r="P8" s="126" t="s">
        <v>28</v>
      </c>
      <c r="Q8" s="126" t="s">
        <v>26</v>
      </c>
      <c r="R8" s="126" t="s">
        <v>31</v>
      </c>
      <c r="S8" s="126" t="s">
        <v>43</v>
      </c>
      <c r="T8" s="126" t="s">
        <v>47</v>
      </c>
      <c r="U8" s="126" t="s">
        <v>48</v>
      </c>
      <c r="V8" s="126" t="s">
        <v>49</v>
      </c>
      <c r="W8" s="126" t="s">
        <v>29</v>
      </c>
      <c r="X8" s="126" t="s">
        <v>36</v>
      </c>
      <c r="Y8" s="126" t="s">
        <v>32</v>
      </c>
      <c r="Z8" s="126" t="s">
        <v>38</v>
      </c>
      <c r="AA8" s="126" t="s">
        <v>40</v>
      </c>
      <c r="AB8" s="126" t="s">
        <v>42</v>
      </c>
      <c r="AC8" s="131" t="s">
        <v>5</v>
      </c>
    </row>
    <row r="9" spans="2:186" ht="19.5" customHeight="1" x14ac:dyDescent="0.3">
      <c r="B9" s="5"/>
      <c r="C9" s="56" t="s">
        <v>100</v>
      </c>
      <c r="D9" s="130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32"/>
    </row>
    <row r="10" spans="2:186" ht="19.5" customHeight="1" x14ac:dyDescent="0.3">
      <c r="B10" s="5"/>
      <c r="C10" s="57" t="s">
        <v>41</v>
      </c>
      <c r="D10" s="71">
        <v>0</v>
      </c>
      <c r="E10" s="71">
        <v>0</v>
      </c>
      <c r="F10" s="71">
        <v>0</v>
      </c>
      <c r="G10" s="71">
        <v>0</v>
      </c>
      <c r="H10" s="71">
        <v>0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  <c r="Y10" s="71">
        <v>0</v>
      </c>
      <c r="Z10" s="71">
        <v>0</v>
      </c>
      <c r="AA10" s="71">
        <v>0</v>
      </c>
      <c r="AB10" s="71">
        <v>0</v>
      </c>
      <c r="AC10" s="72">
        <f>SUM(D10:AB10)</f>
        <v>0</v>
      </c>
    </row>
    <row r="11" spans="2:186" ht="19.5" customHeight="1" x14ac:dyDescent="0.3">
      <c r="B11" s="5"/>
      <c r="C11" s="58" t="s">
        <v>34</v>
      </c>
      <c r="D11" s="71">
        <v>0</v>
      </c>
      <c r="E11" s="71">
        <v>152</v>
      </c>
      <c r="F11" s="71">
        <v>11</v>
      </c>
      <c r="G11" s="71">
        <v>168</v>
      </c>
      <c r="H11" s="71">
        <v>80</v>
      </c>
      <c r="I11" s="71">
        <v>4</v>
      </c>
      <c r="J11" s="71">
        <v>43</v>
      </c>
      <c r="K11" s="71">
        <v>0</v>
      </c>
      <c r="L11" s="71">
        <v>0</v>
      </c>
      <c r="M11" s="71">
        <v>144</v>
      </c>
      <c r="N11" s="71">
        <v>203</v>
      </c>
      <c r="O11" s="71">
        <v>160</v>
      </c>
      <c r="P11" s="71">
        <v>145</v>
      </c>
      <c r="Q11" s="71">
        <v>286</v>
      </c>
      <c r="R11" s="71">
        <v>0</v>
      </c>
      <c r="S11" s="71">
        <v>0</v>
      </c>
      <c r="T11" s="71">
        <v>0</v>
      </c>
      <c r="U11" s="71">
        <v>169</v>
      </c>
      <c r="V11" s="71">
        <v>0</v>
      </c>
      <c r="W11" s="71">
        <v>94</v>
      </c>
      <c r="X11" s="71">
        <v>29</v>
      </c>
      <c r="Y11" s="71">
        <v>0</v>
      </c>
      <c r="Z11" s="71">
        <v>91</v>
      </c>
      <c r="AA11" s="71">
        <v>42</v>
      </c>
      <c r="AB11" s="71">
        <v>0</v>
      </c>
      <c r="AC11" s="72">
        <f t="shared" ref="AC11:AC34" si="0">SUM(D11:AB11)</f>
        <v>1821</v>
      </c>
    </row>
    <row r="12" spans="2:186" ht="19.5" customHeight="1" x14ac:dyDescent="0.3">
      <c r="B12" s="5"/>
      <c r="C12" s="58" t="s">
        <v>50</v>
      </c>
      <c r="D12" s="71">
        <v>0</v>
      </c>
      <c r="E12" s="71">
        <v>8</v>
      </c>
      <c r="F12" s="71">
        <v>0</v>
      </c>
      <c r="G12" s="71">
        <v>112</v>
      </c>
      <c r="H12" s="71">
        <v>2</v>
      </c>
      <c r="I12" s="71">
        <v>0</v>
      </c>
      <c r="J12" s="71">
        <v>9</v>
      </c>
      <c r="K12" s="71">
        <v>0</v>
      </c>
      <c r="L12" s="71">
        <v>0</v>
      </c>
      <c r="M12" s="71">
        <v>24</v>
      </c>
      <c r="N12" s="71">
        <v>22</v>
      </c>
      <c r="O12" s="71">
        <v>0</v>
      </c>
      <c r="P12" s="71">
        <v>0</v>
      </c>
      <c r="Q12" s="71">
        <v>38</v>
      </c>
      <c r="R12" s="71">
        <v>0</v>
      </c>
      <c r="S12" s="71">
        <v>0</v>
      </c>
      <c r="T12" s="71">
        <v>0</v>
      </c>
      <c r="U12" s="71">
        <v>2</v>
      </c>
      <c r="V12" s="71">
        <v>0</v>
      </c>
      <c r="W12" s="71">
        <v>0</v>
      </c>
      <c r="X12" s="71">
        <v>13</v>
      </c>
      <c r="Y12" s="71">
        <v>0</v>
      </c>
      <c r="Z12" s="71">
        <v>10</v>
      </c>
      <c r="AA12" s="71">
        <v>0</v>
      </c>
      <c r="AB12" s="71">
        <v>0</v>
      </c>
      <c r="AC12" s="72">
        <f t="shared" si="0"/>
        <v>240</v>
      </c>
    </row>
    <row r="13" spans="2:186" ht="19.5" customHeight="1" x14ac:dyDescent="0.3">
      <c r="B13" s="5"/>
      <c r="C13" s="58" t="s">
        <v>30</v>
      </c>
      <c r="D13" s="71">
        <v>0</v>
      </c>
      <c r="E13" s="71">
        <v>147</v>
      </c>
      <c r="F13" s="71">
        <v>47</v>
      </c>
      <c r="G13" s="71">
        <v>113</v>
      </c>
      <c r="H13" s="71">
        <v>38</v>
      </c>
      <c r="I13" s="71">
        <v>38</v>
      </c>
      <c r="J13" s="71">
        <v>577</v>
      </c>
      <c r="K13" s="71">
        <v>0</v>
      </c>
      <c r="L13" s="71">
        <v>0</v>
      </c>
      <c r="M13" s="71">
        <v>570</v>
      </c>
      <c r="N13" s="71">
        <v>193</v>
      </c>
      <c r="O13" s="71">
        <v>160</v>
      </c>
      <c r="P13" s="71">
        <v>77</v>
      </c>
      <c r="Q13" s="71">
        <v>572</v>
      </c>
      <c r="R13" s="71">
        <v>0</v>
      </c>
      <c r="S13" s="71">
        <v>0</v>
      </c>
      <c r="T13" s="71">
        <v>0</v>
      </c>
      <c r="U13" s="71">
        <v>152</v>
      </c>
      <c r="V13" s="71">
        <v>0</v>
      </c>
      <c r="W13" s="71">
        <v>146</v>
      </c>
      <c r="X13" s="71">
        <v>1170</v>
      </c>
      <c r="Y13" s="71">
        <v>0</v>
      </c>
      <c r="Z13" s="71">
        <v>359</v>
      </c>
      <c r="AA13" s="71">
        <v>27</v>
      </c>
      <c r="AB13" s="71">
        <v>0</v>
      </c>
      <c r="AC13" s="72">
        <f t="shared" si="0"/>
        <v>4386</v>
      </c>
    </row>
    <row r="14" spans="2:186" ht="19.5" customHeight="1" x14ac:dyDescent="0.3">
      <c r="B14" s="5"/>
      <c r="C14" s="58" t="s">
        <v>46</v>
      </c>
      <c r="D14" s="71">
        <v>0</v>
      </c>
      <c r="E14" s="71">
        <v>99</v>
      </c>
      <c r="F14" s="71">
        <v>12</v>
      </c>
      <c r="G14" s="71">
        <v>96</v>
      </c>
      <c r="H14" s="71">
        <v>0</v>
      </c>
      <c r="I14" s="71">
        <v>2</v>
      </c>
      <c r="J14" s="71">
        <v>49</v>
      </c>
      <c r="K14" s="71">
        <v>0</v>
      </c>
      <c r="L14" s="71">
        <v>0</v>
      </c>
      <c r="M14" s="71">
        <v>78</v>
      </c>
      <c r="N14" s="71">
        <v>117</v>
      </c>
      <c r="O14" s="71">
        <v>92</v>
      </c>
      <c r="P14" s="71">
        <v>111</v>
      </c>
      <c r="Q14" s="71">
        <v>229</v>
      </c>
      <c r="R14" s="71">
        <v>0</v>
      </c>
      <c r="S14" s="71">
        <v>0</v>
      </c>
      <c r="T14" s="71">
        <v>0</v>
      </c>
      <c r="U14" s="71">
        <v>62</v>
      </c>
      <c r="V14" s="71">
        <v>0</v>
      </c>
      <c r="W14" s="71">
        <v>65</v>
      </c>
      <c r="X14" s="71">
        <v>120</v>
      </c>
      <c r="Y14" s="71">
        <v>0</v>
      </c>
      <c r="Z14" s="71">
        <v>30</v>
      </c>
      <c r="AA14" s="71">
        <v>15</v>
      </c>
      <c r="AB14" s="71">
        <v>0</v>
      </c>
      <c r="AC14" s="72">
        <f t="shared" si="0"/>
        <v>1177</v>
      </c>
    </row>
    <row r="15" spans="2:186" ht="19.5" customHeight="1" x14ac:dyDescent="0.3">
      <c r="B15" s="5"/>
      <c r="C15" s="58" t="s">
        <v>39</v>
      </c>
      <c r="D15" s="71">
        <v>0</v>
      </c>
      <c r="E15" s="71">
        <v>22</v>
      </c>
      <c r="F15" s="71">
        <v>0</v>
      </c>
      <c r="G15" s="71">
        <v>17</v>
      </c>
      <c r="H15" s="71">
        <v>10</v>
      </c>
      <c r="I15" s="71">
        <v>0</v>
      </c>
      <c r="J15" s="71">
        <v>4</v>
      </c>
      <c r="K15" s="71">
        <v>0</v>
      </c>
      <c r="L15" s="71">
        <v>0</v>
      </c>
      <c r="M15" s="71">
        <v>7</v>
      </c>
      <c r="N15" s="71">
        <v>31</v>
      </c>
      <c r="O15" s="71">
        <v>13</v>
      </c>
      <c r="P15" s="71">
        <v>2</v>
      </c>
      <c r="Q15" s="71">
        <v>64</v>
      </c>
      <c r="R15" s="71">
        <v>0</v>
      </c>
      <c r="S15" s="71">
        <v>0</v>
      </c>
      <c r="T15" s="71">
        <v>0</v>
      </c>
      <c r="U15" s="71">
        <v>4</v>
      </c>
      <c r="V15" s="71">
        <v>0</v>
      </c>
      <c r="W15" s="71">
        <v>10</v>
      </c>
      <c r="X15" s="71">
        <v>0</v>
      </c>
      <c r="Y15" s="71">
        <v>0</v>
      </c>
      <c r="Z15" s="71">
        <v>2</v>
      </c>
      <c r="AA15" s="71">
        <v>0</v>
      </c>
      <c r="AB15" s="71">
        <v>0</v>
      </c>
      <c r="AC15" s="72">
        <f t="shared" si="0"/>
        <v>186</v>
      </c>
    </row>
    <row r="16" spans="2:186" ht="19.5" customHeight="1" x14ac:dyDescent="0.3">
      <c r="B16" s="5"/>
      <c r="C16" s="58" t="s">
        <v>44</v>
      </c>
      <c r="D16" s="71">
        <v>0</v>
      </c>
      <c r="E16" s="71">
        <v>29</v>
      </c>
      <c r="F16" s="71">
        <v>14</v>
      </c>
      <c r="G16" s="71">
        <v>445</v>
      </c>
      <c r="H16" s="71">
        <v>32</v>
      </c>
      <c r="I16" s="71">
        <v>4</v>
      </c>
      <c r="J16" s="71">
        <v>0</v>
      </c>
      <c r="K16" s="71">
        <v>0</v>
      </c>
      <c r="L16" s="71">
        <v>0</v>
      </c>
      <c r="M16" s="71">
        <v>74</v>
      </c>
      <c r="N16" s="71">
        <v>135</v>
      </c>
      <c r="O16" s="71">
        <v>34</v>
      </c>
      <c r="P16" s="71">
        <v>11</v>
      </c>
      <c r="Q16" s="71">
        <v>183</v>
      </c>
      <c r="R16" s="71">
        <v>0</v>
      </c>
      <c r="S16" s="71">
        <v>0</v>
      </c>
      <c r="T16" s="71">
        <v>0</v>
      </c>
      <c r="U16" s="71">
        <v>35</v>
      </c>
      <c r="V16" s="71">
        <v>0</v>
      </c>
      <c r="W16" s="71">
        <v>22</v>
      </c>
      <c r="X16" s="71">
        <v>144</v>
      </c>
      <c r="Y16" s="71">
        <v>0</v>
      </c>
      <c r="Z16" s="71">
        <v>107</v>
      </c>
      <c r="AA16" s="71">
        <v>6</v>
      </c>
      <c r="AB16" s="71">
        <v>0</v>
      </c>
      <c r="AC16" s="72">
        <f t="shared" si="0"/>
        <v>1275</v>
      </c>
    </row>
    <row r="17" spans="2:29" ht="19.5" customHeight="1" x14ac:dyDescent="0.3">
      <c r="B17" s="5"/>
      <c r="C17" s="58" t="s">
        <v>45</v>
      </c>
      <c r="D17" s="71">
        <v>0</v>
      </c>
      <c r="E17" s="71">
        <v>0</v>
      </c>
      <c r="F17" s="71">
        <v>0</v>
      </c>
      <c r="G17" s="71">
        <v>0</v>
      </c>
      <c r="H17" s="71">
        <v>0</v>
      </c>
      <c r="I17" s="71">
        <v>0</v>
      </c>
      <c r="J17" s="71">
        <v>0</v>
      </c>
      <c r="K17" s="71">
        <v>0</v>
      </c>
      <c r="L17" s="71">
        <v>0</v>
      </c>
      <c r="M17" s="71">
        <v>0</v>
      </c>
      <c r="N17" s="71">
        <v>0</v>
      </c>
      <c r="O17" s="71">
        <v>0</v>
      </c>
      <c r="P17" s="71">
        <v>0</v>
      </c>
      <c r="Q17" s="71">
        <v>0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  <c r="Y17" s="71">
        <v>0</v>
      </c>
      <c r="Z17" s="71">
        <v>0</v>
      </c>
      <c r="AA17" s="71">
        <v>0</v>
      </c>
      <c r="AB17" s="71">
        <v>0</v>
      </c>
      <c r="AC17" s="72">
        <f t="shared" si="0"/>
        <v>0</v>
      </c>
    </row>
    <row r="18" spans="2:29" ht="19.5" customHeight="1" x14ac:dyDescent="0.3">
      <c r="B18" s="5"/>
      <c r="C18" s="58" t="s">
        <v>35</v>
      </c>
      <c r="D18" s="71">
        <v>0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71">
        <v>0</v>
      </c>
      <c r="AA18" s="71">
        <v>0</v>
      </c>
      <c r="AB18" s="71">
        <v>0</v>
      </c>
      <c r="AC18" s="72">
        <f t="shared" si="0"/>
        <v>0</v>
      </c>
    </row>
    <row r="19" spans="2:29" ht="19.5" customHeight="1" x14ac:dyDescent="0.3">
      <c r="B19" s="5"/>
      <c r="C19" s="58" t="s">
        <v>33</v>
      </c>
      <c r="D19" s="71">
        <v>0</v>
      </c>
      <c r="E19" s="71">
        <v>216</v>
      </c>
      <c r="F19" s="71">
        <v>24</v>
      </c>
      <c r="G19" s="71">
        <v>434</v>
      </c>
      <c r="H19" s="71">
        <v>65</v>
      </c>
      <c r="I19" s="71">
        <v>9</v>
      </c>
      <c r="J19" s="71">
        <v>63</v>
      </c>
      <c r="K19" s="71">
        <v>0</v>
      </c>
      <c r="L19" s="71">
        <v>0</v>
      </c>
      <c r="M19" s="71">
        <v>8417</v>
      </c>
      <c r="N19" s="71">
        <v>91</v>
      </c>
      <c r="O19" s="71">
        <v>181</v>
      </c>
      <c r="P19" s="71">
        <v>104</v>
      </c>
      <c r="Q19" s="71">
        <v>7692</v>
      </c>
      <c r="R19" s="71">
        <v>2528</v>
      </c>
      <c r="S19" s="71">
        <v>0</v>
      </c>
      <c r="T19" s="71">
        <v>0</v>
      </c>
      <c r="U19" s="71">
        <v>108</v>
      </c>
      <c r="V19" s="71">
        <v>0</v>
      </c>
      <c r="W19" s="71">
        <v>235</v>
      </c>
      <c r="X19" s="71">
        <v>106</v>
      </c>
      <c r="Y19" s="71">
        <v>0</v>
      </c>
      <c r="Z19" s="71">
        <v>107</v>
      </c>
      <c r="AA19" s="71">
        <v>24</v>
      </c>
      <c r="AB19" s="71">
        <v>0</v>
      </c>
      <c r="AC19" s="72">
        <f t="shared" si="0"/>
        <v>20404</v>
      </c>
    </row>
    <row r="20" spans="2:29" ht="19.5" customHeight="1" x14ac:dyDescent="0.3">
      <c r="B20" s="5"/>
      <c r="C20" s="58" t="s">
        <v>37</v>
      </c>
      <c r="D20" s="71">
        <v>0</v>
      </c>
      <c r="E20" s="71">
        <v>131</v>
      </c>
      <c r="F20" s="71">
        <v>20</v>
      </c>
      <c r="G20" s="71">
        <v>129</v>
      </c>
      <c r="H20" s="71">
        <v>17</v>
      </c>
      <c r="I20" s="71">
        <v>2</v>
      </c>
      <c r="J20" s="71">
        <v>52</v>
      </c>
      <c r="K20" s="71">
        <v>0</v>
      </c>
      <c r="L20" s="71">
        <v>0</v>
      </c>
      <c r="M20" s="71">
        <v>76</v>
      </c>
      <c r="N20" s="71">
        <v>2</v>
      </c>
      <c r="O20" s="71">
        <v>184</v>
      </c>
      <c r="P20" s="71">
        <v>129</v>
      </c>
      <c r="Q20" s="71">
        <v>556</v>
      </c>
      <c r="R20" s="71">
        <v>0</v>
      </c>
      <c r="S20" s="71">
        <v>0</v>
      </c>
      <c r="T20" s="71">
        <v>0</v>
      </c>
      <c r="U20" s="71">
        <v>22</v>
      </c>
      <c r="V20" s="71">
        <v>0</v>
      </c>
      <c r="W20" s="71">
        <v>54</v>
      </c>
      <c r="X20" s="71">
        <v>93</v>
      </c>
      <c r="Y20" s="71">
        <v>0</v>
      </c>
      <c r="Z20" s="71">
        <v>84</v>
      </c>
      <c r="AA20" s="71">
        <v>15</v>
      </c>
      <c r="AB20" s="71">
        <v>0</v>
      </c>
      <c r="AC20" s="72">
        <f t="shared" si="0"/>
        <v>1566</v>
      </c>
    </row>
    <row r="21" spans="2:29" ht="19.5" customHeight="1" x14ac:dyDescent="0.3">
      <c r="B21" s="5"/>
      <c r="C21" s="58" t="s">
        <v>27</v>
      </c>
      <c r="D21" s="71">
        <v>0</v>
      </c>
      <c r="E21" s="71">
        <v>107</v>
      </c>
      <c r="F21" s="71">
        <v>2</v>
      </c>
      <c r="G21" s="71">
        <v>145</v>
      </c>
      <c r="H21" s="71">
        <v>93</v>
      </c>
      <c r="I21" s="71">
        <v>34</v>
      </c>
      <c r="J21" s="71">
        <v>79</v>
      </c>
      <c r="K21" s="71">
        <v>0</v>
      </c>
      <c r="L21" s="71">
        <v>0</v>
      </c>
      <c r="M21" s="71">
        <v>119</v>
      </c>
      <c r="N21" s="71">
        <v>198</v>
      </c>
      <c r="O21" s="71">
        <v>67</v>
      </c>
      <c r="P21" s="71">
        <v>89</v>
      </c>
      <c r="Q21" s="71">
        <v>705</v>
      </c>
      <c r="R21" s="71">
        <v>0</v>
      </c>
      <c r="S21" s="71">
        <v>0</v>
      </c>
      <c r="T21" s="71">
        <v>0</v>
      </c>
      <c r="U21" s="71">
        <v>77</v>
      </c>
      <c r="V21" s="71">
        <v>0</v>
      </c>
      <c r="W21" s="71">
        <v>72</v>
      </c>
      <c r="X21" s="71">
        <v>33</v>
      </c>
      <c r="Y21" s="71">
        <v>0</v>
      </c>
      <c r="Z21" s="71">
        <v>110</v>
      </c>
      <c r="AA21" s="71">
        <v>17</v>
      </c>
      <c r="AB21" s="71">
        <v>0</v>
      </c>
      <c r="AC21" s="72">
        <f t="shared" si="0"/>
        <v>1947</v>
      </c>
    </row>
    <row r="22" spans="2:29" ht="19.5" customHeight="1" x14ac:dyDescent="0.3">
      <c r="B22" s="5"/>
      <c r="C22" s="58" t="s">
        <v>28</v>
      </c>
      <c r="D22" s="71">
        <v>0</v>
      </c>
      <c r="E22" s="71">
        <v>45</v>
      </c>
      <c r="F22" s="71">
        <v>4</v>
      </c>
      <c r="G22" s="71">
        <v>71</v>
      </c>
      <c r="H22" s="71">
        <v>33</v>
      </c>
      <c r="I22" s="71">
        <v>2</v>
      </c>
      <c r="J22" s="71">
        <v>92</v>
      </c>
      <c r="K22" s="71">
        <v>0</v>
      </c>
      <c r="L22" s="71">
        <v>0</v>
      </c>
      <c r="M22" s="71">
        <v>42</v>
      </c>
      <c r="N22" s="71">
        <v>67</v>
      </c>
      <c r="O22" s="71">
        <v>77</v>
      </c>
      <c r="P22" s="71">
        <v>0</v>
      </c>
      <c r="Q22" s="71">
        <v>882</v>
      </c>
      <c r="R22" s="71">
        <v>0</v>
      </c>
      <c r="S22" s="71">
        <v>0</v>
      </c>
      <c r="T22" s="71">
        <v>0</v>
      </c>
      <c r="U22" s="71">
        <v>4</v>
      </c>
      <c r="V22" s="71">
        <v>0</v>
      </c>
      <c r="W22" s="71">
        <v>93</v>
      </c>
      <c r="X22" s="71">
        <v>23</v>
      </c>
      <c r="Y22" s="71">
        <v>0</v>
      </c>
      <c r="Z22" s="71">
        <v>52</v>
      </c>
      <c r="AA22" s="71">
        <v>15</v>
      </c>
      <c r="AB22" s="71">
        <v>0</v>
      </c>
      <c r="AC22" s="72">
        <f t="shared" si="0"/>
        <v>1502</v>
      </c>
    </row>
    <row r="23" spans="2:29" ht="19.5" customHeight="1" x14ac:dyDescent="0.3">
      <c r="B23" s="59"/>
      <c r="C23" s="58" t="s">
        <v>26</v>
      </c>
      <c r="D23" s="71">
        <v>0</v>
      </c>
      <c r="E23" s="71">
        <v>618</v>
      </c>
      <c r="F23" s="71">
        <v>58</v>
      </c>
      <c r="G23" s="71">
        <v>996</v>
      </c>
      <c r="H23" s="71">
        <v>203</v>
      </c>
      <c r="I23" s="71">
        <v>103</v>
      </c>
      <c r="J23" s="71">
        <v>420</v>
      </c>
      <c r="K23" s="71">
        <v>0</v>
      </c>
      <c r="L23" s="71">
        <v>0</v>
      </c>
      <c r="M23" s="71">
        <v>12559</v>
      </c>
      <c r="N23" s="71">
        <v>1058</v>
      </c>
      <c r="O23" s="71">
        <v>1670</v>
      </c>
      <c r="P23" s="71">
        <v>1995</v>
      </c>
      <c r="Q23" s="71">
        <v>27</v>
      </c>
      <c r="R23" s="71">
        <v>1807</v>
      </c>
      <c r="S23" s="71">
        <v>0</v>
      </c>
      <c r="T23" s="71">
        <v>0</v>
      </c>
      <c r="U23" s="71">
        <v>271</v>
      </c>
      <c r="V23" s="71">
        <v>0</v>
      </c>
      <c r="W23" s="71">
        <v>1327</v>
      </c>
      <c r="X23" s="71">
        <v>459</v>
      </c>
      <c r="Y23" s="71">
        <v>0</v>
      </c>
      <c r="Z23" s="71">
        <v>483</v>
      </c>
      <c r="AA23" s="71">
        <v>500</v>
      </c>
      <c r="AB23" s="71">
        <v>0</v>
      </c>
      <c r="AC23" s="72">
        <f t="shared" si="0"/>
        <v>24554</v>
      </c>
    </row>
    <row r="24" spans="2:29" ht="19.5" customHeight="1" x14ac:dyDescent="0.3">
      <c r="B24" s="5"/>
      <c r="C24" s="58" t="s">
        <v>31</v>
      </c>
      <c r="D24" s="71">
        <v>0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12916</v>
      </c>
      <c r="N24" s="71">
        <v>0</v>
      </c>
      <c r="O24" s="71">
        <v>0</v>
      </c>
      <c r="P24" s="71">
        <v>0</v>
      </c>
      <c r="Q24" s="71">
        <v>1600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2">
        <f t="shared" si="0"/>
        <v>14516</v>
      </c>
    </row>
    <row r="25" spans="2:29" ht="19.5" customHeight="1" x14ac:dyDescent="0.3">
      <c r="B25" s="5"/>
      <c r="C25" s="58" t="s">
        <v>43</v>
      </c>
      <c r="D25" s="71">
        <v>0</v>
      </c>
      <c r="E25" s="71">
        <v>0</v>
      </c>
      <c r="F25" s="71">
        <v>0</v>
      </c>
      <c r="G25" s="71">
        <v>0</v>
      </c>
      <c r="H25" s="71">
        <v>0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2">
        <f t="shared" si="0"/>
        <v>0</v>
      </c>
    </row>
    <row r="26" spans="2:29" ht="19.5" customHeight="1" x14ac:dyDescent="0.3">
      <c r="B26" s="5"/>
      <c r="C26" s="58" t="s">
        <v>47</v>
      </c>
      <c r="D26" s="71">
        <v>0</v>
      </c>
      <c r="E26" s="71">
        <v>0</v>
      </c>
      <c r="F26" s="71">
        <v>0</v>
      </c>
      <c r="G26" s="71">
        <v>0</v>
      </c>
      <c r="H26" s="71">
        <v>0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71">
        <v>0</v>
      </c>
      <c r="Z26" s="71">
        <v>0</v>
      </c>
      <c r="AA26" s="71">
        <v>0</v>
      </c>
      <c r="AB26" s="71">
        <v>0</v>
      </c>
      <c r="AC26" s="72">
        <f t="shared" si="0"/>
        <v>0</v>
      </c>
    </row>
    <row r="27" spans="2:29" ht="19.5" customHeight="1" x14ac:dyDescent="0.3">
      <c r="B27" s="5"/>
      <c r="C27" s="58" t="s">
        <v>48</v>
      </c>
      <c r="D27" s="71">
        <v>0</v>
      </c>
      <c r="E27" s="71">
        <v>80</v>
      </c>
      <c r="F27" s="71">
        <v>3</v>
      </c>
      <c r="G27" s="71">
        <v>317</v>
      </c>
      <c r="H27" s="71">
        <v>28</v>
      </c>
      <c r="I27" s="71">
        <v>6</v>
      </c>
      <c r="J27" s="71">
        <v>63</v>
      </c>
      <c r="K27" s="71">
        <v>0</v>
      </c>
      <c r="L27" s="71">
        <v>0</v>
      </c>
      <c r="M27" s="71">
        <v>350</v>
      </c>
      <c r="N27" s="71">
        <v>35</v>
      </c>
      <c r="O27" s="71">
        <v>89</v>
      </c>
      <c r="P27" s="71">
        <v>10</v>
      </c>
      <c r="Q27" s="71">
        <v>296</v>
      </c>
      <c r="R27" s="71">
        <v>0</v>
      </c>
      <c r="S27" s="71">
        <v>0</v>
      </c>
      <c r="T27" s="71">
        <v>0</v>
      </c>
      <c r="U27" s="71">
        <v>85</v>
      </c>
      <c r="V27" s="71">
        <v>0</v>
      </c>
      <c r="W27" s="71">
        <v>35</v>
      </c>
      <c r="X27" s="71">
        <v>211</v>
      </c>
      <c r="Y27" s="71">
        <v>0</v>
      </c>
      <c r="Z27" s="71">
        <v>164</v>
      </c>
      <c r="AA27" s="71">
        <v>4</v>
      </c>
      <c r="AB27" s="71">
        <v>0</v>
      </c>
      <c r="AC27" s="72">
        <f t="shared" si="0"/>
        <v>1776</v>
      </c>
    </row>
    <row r="28" spans="2:29" ht="19.5" customHeight="1" x14ac:dyDescent="0.3">
      <c r="B28" s="5"/>
      <c r="C28" s="58" t="s">
        <v>49</v>
      </c>
      <c r="D28" s="71">
        <v>0</v>
      </c>
      <c r="E28" s="71">
        <v>0</v>
      </c>
      <c r="F28" s="71">
        <v>0</v>
      </c>
      <c r="G28" s="71">
        <v>0</v>
      </c>
      <c r="H28" s="71">
        <v>0</v>
      </c>
      <c r="I28" s="71">
        <v>0</v>
      </c>
      <c r="J28" s="71">
        <v>0</v>
      </c>
      <c r="K28" s="71">
        <v>0</v>
      </c>
      <c r="L28" s="71">
        <v>0</v>
      </c>
      <c r="M28" s="71">
        <v>0</v>
      </c>
      <c r="N28" s="71">
        <v>0</v>
      </c>
      <c r="O28" s="71">
        <v>0</v>
      </c>
      <c r="P28" s="71">
        <v>0</v>
      </c>
      <c r="Q28" s="71">
        <v>0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  <c r="Y28" s="71">
        <v>0</v>
      </c>
      <c r="Z28" s="71">
        <v>0</v>
      </c>
      <c r="AA28" s="71">
        <v>0</v>
      </c>
      <c r="AB28" s="71">
        <v>0</v>
      </c>
      <c r="AC28" s="72">
        <f t="shared" si="0"/>
        <v>0</v>
      </c>
    </row>
    <row r="29" spans="2:29" ht="19.5" customHeight="1" x14ac:dyDescent="0.3">
      <c r="B29" s="5"/>
      <c r="C29" s="58" t="s">
        <v>29</v>
      </c>
      <c r="D29" s="71">
        <v>0</v>
      </c>
      <c r="E29" s="71">
        <v>91</v>
      </c>
      <c r="F29" s="71">
        <v>1</v>
      </c>
      <c r="G29" s="71">
        <v>109</v>
      </c>
      <c r="H29" s="71">
        <v>32</v>
      </c>
      <c r="I29" s="71">
        <v>2</v>
      </c>
      <c r="J29" s="71">
        <v>28</v>
      </c>
      <c r="K29" s="71">
        <v>0</v>
      </c>
      <c r="L29" s="71">
        <v>0</v>
      </c>
      <c r="M29" s="71">
        <v>40</v>
      </c>
      <c r="N29" s="71">
        <v>101</v>
      </c>
      <c r="O29" s="71">
        <v>210</v>
      </c>
      <c r="P29" s="71">
        <v>78</v>
      </c>
      <c r="Q29" s="71">
        <v>1182</v>
      </c>
      <c r="R29" s="71">
        <v>0</v>
      </c>
      <c r="S29" s="71">
        <v>0</v>
      </c>
      <c r="T29" s="71">
        <v>0</v>
      </c>
      <c r="U29" s="71">
        <v>39</v>
      </c>
      <c r="V29" s="71">
        <v>0</v>
      </c>
      <c r="W29" s="71">
        <v>44929</v>
      </c>
      <c r="X29" s="71">
        <v>2</v>
      </c>
      <c r="Y29" s="71">
        <v>0</v>
      </c>
      <c r="Z29" s="71">
        <v>32</v>
      </c>
      <c r="AA29" s="71">
        <v>139</v>
      </c>
      <c r="AB29" s="71">
        <v>0</v>
      </c>
      <c r="AC29" s="72">
        <f t="shared" si="0"/>
        <v>47015</v>
      </c>
    </row>
    <row r="30" spans="2:29" ht="19.5" customHeight="1" x14ac:dyDescent="0.3">
      <c r="B30" s="5"/>
      <c r="C30" s="58" t="s">
        <v>36</v>
      </c>
      <c r="D30" s="71">
        <v>0</v>
      </c>
      <c r="E30" s="71">
        <v>28</v>
      </c>
      <c r="F30" s="71">
        <v>30</v>
      </c>
      <c r="G30" s="71">
        <v>1535</v>
      </c>
      <c r="H30" s="71">
        <v>14</v>
      </c>
      <c r="I30" s="71">
        <v>0</v>
      </c>
      <c r="J30" s="71">
        <v>225</v>
      </c>
      <c r="K30" s="71">
        <v>0</v>
      </c>
      <c r="L30" s="71">
        <v>0</v>
      </c>
      <c r="M30" s="71">
        <v>253</v>
      </c>
      <c r="N30" s="71">
        <v>65</v>
      </c>
      <c r="O30" s="71">
        <v>25</v>
      </c>
      <c r="P30" s="71">
        <v>15</v>
      </c>
      <c r="Q30" s="71">
        <v>235</v>
      </c>
      <c r="R30" s="71">
        <v>0</v>
      </c>
      <c r="S30" s="71">
        <v>0</v>
      </c>
      <c r="T30" s="71">
        <v>0</v>
      </c>
      <c r="U30" s="71">
        <v>241</v>
      </c>
      <c r="V30" s="71">
        <v>0</v>
      </c>
      <c r="W30" s="71">
        <v>0</v>
      </c>
      <c r="X30" s="71">
        <v>27</v>
      </c>
      <c r="Y30" s="71">
        <v>0</v>
      </c>
      <c r="Z30" s="71">
        <v>184</v>
      </c>
      <c r="AA30" s="71">
        <v>26</v>
      </c>
      <c r="AB30" s="71">
        <v>0</v>
      </c>
      <c r="AC30" s="72">
        <f t="shared" si="0"/>
        <v>2903</v>
      </c>
    </row>
    <row r="31" spans="2:29" ht="19.5" customHeight="1" x14ac:dyDescent="0.3">
      <c r="B31" s="5"/>
      <c r="C31" s="58" t="s">
        <v>32</v>
      </c>
      <c r="D31" s="71">
        <v>0</v>
      </c>
      <c r="E31" s="71">
        <v>0</v>
      </c>
      <c r="F31" s="71">
        <v>0</v>
      </c>
      <c r="G31" s="71">
        <v>0</v>
      </c>
      <c r="H31" s="71">
        <v>0</v>
      </c>
      <c r="I31" s="71">
        <v>0</v>
      </c>
      <c r="J31" s="71">
        <v>0</v>
      </c>
      <c r="K31" s="71">
        <v>0</v>
      </c>
      <c r="L31" s="71">
        <v>0</v>
      </c>
      <c r="M31" s="71">
        <v>0</v>
      </c>
      <c r="N31" s="71">
        <v>0</v>
      </c>
      <c r="O31" s="71">
        <v>0</v>
      </c>
      <c r="P31" s="71">
        <v>0</v>
      </c>
      <c r="Q31" s="71">
        <v>0</v>
      </c>
      <c r="R31" s="71">
        <v>0</v>
      </c>
      <c r="S31" s="71">
        <v>0</v>
      </c>
      <c r="T31" s="71">
        <v>0</v>
      </c>
      <c r="U31" s="71">
        <v>0</v>
      </c>
      <c r="V31" s="71">
        <v>0</v>
      </c>
      <c r="W31" s="71">
        <v>0</v>
      </c>
      <c r="X31" s="71">
        <v>0</v>
      </c>
      <c r="Y31" s="71">
        <v>0</v>
      </c>
      <c r="Z31" s="71">
        <v>0</v>
      </c>
      <c r="AA31" s="71">
        <v>0</v>
      </c>
      <c r="AB31" s="71">
        <v>0</v>
      </c>
      <c r="AC31" s="72">
        <f t="shared" si="0"/>
        <v>0</v>
      </c>
    </row>
    <row r="32" spans="2:29" ht="19.5" customHeight="1" x14ac:dyDescent="0.3">
      <c r="B32" s="5"/>
      <c r="C32" s="58" t="s">
        <v>38</v>
      </c>
      <c r="D32" s="71">
        <v>0</v>
      </c>
      <c r="E32" s="71">
        <v>69</v>
      </c>
      <c r="F32" s="71">
        <v>1</v>
      </c>
      <c r="G32" s="71">
        <v>229</v>
      </c>
      <c r="H32" s="71">
        <v>34</v>
      </c>
      <c r="I32" s="71">
        <v>6</v>
      </c>
      <c r="J32" s="71">
        <v>118</v>
      </c>
      <c r="K32" s="71">
        <v>0</v>
      </c>
      <c r="L32" s="71">
        <v>0</v>
      </c>
      <c r="M32" s="71">
        <v>182</v>
      </c>
      <c r="N32" s="71">
        <v>79</v>
      </c>
      <c r="O32" s="71">
        <v>91</v>
      </c>
      <c r="P32" s="71">
        <v>34</v>
      </c>
      <c r="Q32" s="71">
        <v>242</v>
      </c>
      <c r="R32" s="71">
        <v>0</v>
      </c>
      <c r="S32" s="71">
        <v>0</v>
      </c>
      <c r="T32" s="71">
        <v>0</v>
      </c>
      <c r="U32" s="71">
        <v>66</v>
      </c>
      <c r="V32" s="71">
        <v>0</v>
      </c>
      <c r="W32" s="71">
        <v>89</v>
      </c>
      <c r="X32" s="71">
        <v>97</v>
      </c>
      <c r="Y32" s="71">
        <v>0</v>
      </c>
      <c r="Z32" s="71">
        <v>0</v>
      </c>
      <c r="AA32" s="71">
        <v>8</v>
      </c>
      <c r="AB32" s="71">
        <v>0</v>
      </c>
      <c r="AC32" s="72">
        <f t="shared" si="0"/>
        <v>1345</v>
      </c>
    </row>
    <row r="33" spans="2:30" ht="19.5" customHeight="1" x14ac:dyDescent="0.3">
      <c r="B33" s="5"/>
      <c r="C33" s="58" t="s">
        <v>40</v>
      </c>
      <c r="D33" s="71">
        <v>0</v>
      </c>
      <c r="E33" s="71">
        <v>74</v>
      </c>
      <c r="F33" s="71">
        <v>0</v>
      </c>
      <c r="G33" s="71">
        <v>33</v>
      </c>
      <c r="H33" s="71">
        <v>2</v>
      </c>
      <c r="I33" s="71">
        <v>8</v>
      </c>
      <c r="J33" s="71">
        <v>6</v>
      </c>
      <c r="K33" s="71">
        <v>0</v>
      </c>
      <c r="L33" s="71">
        <v>0</v>
      </c>
      <c r="M33" s="71">
        <v>28</v>
      </c>
      <c r="N33" s="71">
        <v>85</v>
      </c>
      <c r="O33" s="71">
        <v>88</v>
      </c>
      <c r="P33" s="71">
        <v>47</v>
      </c>
      <c r="Q33" s="71">
        <v>246</v>
      </c>
      <c r="R33" s="71">
        <v>0</v>
      </c>
      <c r="S33" s="71">
        <v>0</v>
      </c>
      <c r="T33" s="71">
        <v>0</v>
      </c>
      <c r="U33" s="71">
        <v>0</v>
      </c>
      <c r="V33" s="71">
        <v>0</v>
      </c>
      <c r="W33" s="71">
        <v>152</v>
      </c>
      <c r="X33" s="71">
        <v>2</v>
      </c>
      <c r="Y33" s="71">
        <v>0</v>
      </c>
      <c r="Z33" s="71">
        <v>6</v>
      </c>
      <c r="AA33" s="71">
        <v>0</v>
      </c>
      <c r="AB33" s="71">
        <v>0</v>
      </c>
      <c r="AC33" s="72">
        <f t="shared" si="0"/>
        <v>777</v>
      </c>
    </row>
    <row r="34" spans="2:30" ht="19.5" customHeight="1" x14ac:dyDescent="0.3">
      <c r="B34" s="5"/>
      <c r="C34" s="58" t="s">
        <v>42</v>
      </c>
      <c r="D34" s="71">
        <v>0</v>
      </c>
      <c r="E34" s="71">
        <v>0</v>
      </c>
      <c r="F34" s="71">
        <v>0</v>
      </c>
      <c r="G34" s="71">
        <v>0</v>
      </c>
      <c r="H34" s="71">
        <v>0</v>
      </c>
      <c r="I34" s="71">
        <v>0</v>
      </c>
      <c r="J34" s="71">
        <v>0</v>
      </c>
      <c r="K34" s="71">
        <v>0</v>
      </c>
      <c r="L34" s="71">
        <v>0</v>
      </c>
      <c r="M34" s="71">
        <v>0</v>
      </c>
      <c r="N34" s="71">
        <v>0</v>
      </c>
      <c r="O34" s="71">
        <v>0</v>
      </c>
      <c r="P34" s="71">
        <v>0</v>
      </c>
      <c r="Q34" s="71">
        <v>0</v>
      </c>
      <c r="R34" s="71">
        <v>0</v>
      </c>
      <c r="S34" s="71">
        <v>0</v>
      </c>
      <c r="T34" s="71">
        <v>0</v>
      </c>
      <c r="U34" s="71">
        <v>0</v>
      </c>
      <c r="V34" s="71">
        <v>0</v>
      </c>
      <c r="W34" s="71">
        <v>0</v>
      </c>
      <c r="X34" s="71">
        <v>0</v>
      </c>
      <c r="Y34" s="71">
        <v>0</v>
      </c>
      <c r="Z34" s="71">
        <v>0</v>
      </c>
      <c r="AA34" s="71">
        <v>0</v>
      </c>
      <c r="AB34" s="71">
        <v>0</v>
      </c>
      <c r="AC34" s="72">
        <f t="shared" si="0"/>
        <v>0</v>
      </c>
    </row>
    <row r="35" spans="2:30" ht="19.5" customHeight="1" x14ac:dyDescent="0.3">
      <c r="B35" s="5"/>
      <c r="C35" s="60" t="s">
        <v>5</v>
      </c>
      <c r="D35" s="73">
        <f>SUM(D10:D34)</f>
        <v>0</v>
      </c>
      <c r="E35" s="73">
        <f t="shared" ref="E35:AB35" si="1">SUM(E10:E34)</f>
        <v>1916</v>
      </c>
      <c r="F35" s="73">
        <f t="shared" si="1"/>
        <v>227</v>
      </c>
      <c r="G35" s="73">
        <f t="shared" si="1"/>
        <v>4949</v>
      </c>
      <c r="H35" s="73">
        <f t="shared" si="1"/>
        <v>683</v>
      </c>
      <c r="I35" s="73">
        <f t="shared" si="1"/>
        <v>220</v>
      </c>
      <c r="J35" s="73">
        <f t="shared" si="1"/>
        <v>1828</v>
      </c>
      <c r="K35" s="73">
        <f t="shared" si="1"/>
        <v>0</v>
      </c>
      <c r="L35" s="73">
        <f t="shared" si="1"/>
        <v>0</v>
      </c>
      <c r="M35" s="73">
        <f t="shared" si="1"/>
        <v>35879</v>
      </c>
      <c r="N35" s="73">
        <f t="shared" si="1"/>
        <v>2482</v>
      </c>
      <c r="O35" s="73">
        <f t="shared" si="1"/>
        <v>3141</v>
      </c>
      <c r="P35" s="73">
        <f t="shared" si="1"/>
        <v>2847</v>
      </c>
      <c r="Q35" s="73">
        <f t="shared" si="1"/>
        <v>15035</v>
      </c>
      <c r="R35" s="73">
        <f t="shared" si="1"/>
        <v>4335</v>
      </c>
      <c r="S35" s="73">
        <f t="shared" si="1"/>
        <v>0</v>
      </c>
      <c r="T35" s="73">
        <f t="shared" si="1"/>
        <v>0</v>
      </c>
      <c r="U35" s="73">
        <f t="shared" si="1"/>
        <v>1337</v>
      </c>
      <c r="V35" s="73">
        <f t="shared" si="1"/>
        <v>0</v>
      </c>
      <c r="W35" s="73">
        <f t="shared" si="1"/>
        <v>47323</v>
      </c>
      <c r="X35" s="73">
        <f t="shared" si="1"/>
        <v>2529</v>
      </c>
      <c r="Y35" s="73">
        <f t="shared" si="1"/>
        <v>0</v>
      </c>
      <c r="Z35" s="73">
        <f t="shared" si="1"/>
        <v>1821</v>
      </c>
      <c r="AA35" s="73">
        <f t="shared" si="1"/>
        <v>838</v>
      </c>
      <c r="AB35" s="73">
        <f t="shared" si="1"/>
        <v>0</v>
      </c>
      <c r="AC35" s="73">
        <f>SUM(AC10:AC34)</f>
        <v>127390</v>
      </c>
    </row>
    <row r="36" spans="2:30" ht="12" customHeight="1" x14ac:dyDescent="0.3">
      <c r="C36" s="9" t="s">
        <v>6</v>
      </c>
    </row>
    <row r="37" spans="2:30" ht="12" customHeight="1" x14ac:dyDescent="0.3">
      <c r="C37" s="10" t="s">
        <v>101</v>
      </c>
    </row>
    <row r="38" spans="2:30" ht="12" customHeight="1" x14ac:dyDescent="0.3">
      <c r="C38" s="10" t="s">
        <v>240</v>
      </c>
    </row>
    <row r="39" spans="2:30" ht="12" customHeight="1" x14ac:dyDescent="0.3">
      <c r="C39" s="10" t="s">
        <v>7</v>
      </c>
      <c r="AD39" s="61"/>
    </row>
    <row r="40" spans="2:30" ht="19.5" customHeight="1" x14ac:dyDescent="0.3">
      <c r="AB40" s="125" t="s">
        <v>8</v>
      </c>
      <c r="AC40" s="125"/>
    </row>
    <row r="41" spans="2:30" ht="12" customHeight="1" x14ac:dyDescent="0.3"/>
    <row r="42" spans="2:30" ht="12" customHeight="1" x14ac:dyDescent="0.3"/>
    <row r="43" spans="2:30" ht="12" customHeight="1" x14ac:dyDescent="0.3"/>
    <row r="44" spans="2:30" ht="12" customHeight="1" x14ac:dyDescent="0.3"/>
    <row r="45" spans="2:30" ht="12" customHeight="1" x14ac:dyDescent="0.3"/>
    <row r="46" spans="2:30" ht="12" customHeight="1" x14ac:dyDescent="0.3"/>
    <row r="47" spans="2:30" ht="12" customHeight="1" x14ac:dyDescent="0.3"/>
    <row r="48" spans="2:30" ht="12" customHeight="1" x14ac:dyDescent="0.3"/>
  </sheetData>
  <mergeCells count="28">
    <mergeCell ref="AB40:AC40"/>
    <mergeCell ref="S8:S9"/>
    <mergeCell ref="T8:T9"/>
    <mergeCell ref="U8:U9"/>
    <mergeCell ref="V8:V9"/>
    <mergeCell ref="W8:W9"/>
    <mergeCell ref="X8:X9"/>
    <mergeCell ref="Y8:Y9"/>
    <mergeCell ref="Z8:Z9"/>
    <mergeCell ref="AA8:AA9"/>
    <mergeCell ref="AB8:AB9"/>
    <mergeCell ref="AC8:AC9"/>
    <mergeCell ref="R8:R9"/>
    <mergeCell ref="C6:AC6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</mergeCells>
  <hyperlinks>
    <hyperlink ref="AB40" location="Índice!A1" display="Volver al índice" xr:uid="{00000000-0004-0000-2000-000000000000}"/>
  </hyperlinks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N1094"/>
  <sheetViews>
    <sheetView zoomScaleNormal="100" workbookViewId="0">
      <selection activeCell="C6" sqref="C6:J6"/>
    </sheetView>
  </sheetViews>
  <sheetFormatPr baseColWidth="10" defaultColWidth="0" defaultRowHeight="12" customHeight="1" zeroHeight="1" x14ac:dyDescent="0.3"/>
  <cols>
    <col min="1" max="1" width="21.09765625" style="1" customWidth="1"/>
    <col min="2" max="2" width="2.69921875" style="1" customWidth="1"/>
    <col min="3" max="3" width="6.5" style="1" customWidth="1"/>
    <col min="4" max="4" width="44.8984375" style="1" customWidth="1"/>
    <col min="5" max="5" width="15.09765625" style="1" customWidth="1"/>
    <col min="6" max="6" width="20.19921875" style="1" customWidth="1"/>
    <col min="7" max="7" width="30.5" style="1" customWidth="1"/>
    <col min="8" max="10" width="20.5" style="1" customWidth="1"/>
    <col min="11" max="11" width="11.3984375" style="1" customWidth="1"/>
    <col min="12" max="67" width="11.3984375" style="1" hidden="1" customWidth="1"/>
    <col min="68" max="86" width="11.1992187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08" width="11" style="1" hidden="1" customWidth="1"/>
    <col min="109" max="110" width="22.59765625" style="1" hidden="1" customWidth="1"/>
    <col min="111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28" width="11" style="1" hidden="1" customWidth="1"/>
    <col min="129" max="130" width="22.59765625" style="1" hidden="1" customWidth="1"/>
    <col min="131" max="133" width="11" style="1" hidden="1" customWidth="1"/>
    <col min="134" max="136" width="22.59765625" style="1" hidden="1" customWidth="1"/>
    <col min="137" max="137" width="11" style="1" hidden="1" customWidth="1"/>
    <col min="138" max="140" width="22.59765625" style="1" hidden="1" customWidth="1"/>
    <col min="141" max="141" width="11" style="1" hidden="1" customWidth="1"/>
    <col min="142" max="144" width="22.59765625" style="1" hidden="1" customWidth="1"/>
    <col min="145" max="145" width="11" style="1" hidden="1" customWidth="1"/>
    <col min="146" max="148" width="22.59765625" style="1" hidden="1" customWidth="1"/>
    <col min="149" max="149" width="11" style="1" hidden="1" customWidth="1"/>
    <col min="150" max="152" width="22.59765625" style="1" hidden="1" customWidth="1"/>
    <col min="153" max="153" width="11" style="1" hidden="1" customWidth="1"/>
    <col min="154" max="156" width="22.59765625" style="1" hidden="1" customWidth="1"/>
    <col min="157" max="157" width="11" style="1" hidden="1" customWidth="1"/>
    <col min="158" max="160" width="22.59765625" style="1" hidden="1" customWidth="1"/>
    <col min="161" max="163" width="11.3984375" style="1" hidden="1" customWidth="1"/>
    <col min="164" max="167" width="12.19921875" style="1" hidden="1" customWidth="1"/>
    <col min="168" max="168" width="11" style="1" hidden="1" customWidth="1"/>
    <col min="169" max="170" width="13.19921875" style="1" hidden="1" customWidth="1"/>
    <col min="171" max="16384" width="11" style="1" hidden="1"/>
  </cols>
  <sheetData>
    <row r="1" spans="2:167" ht="16.5" customHeight="1" x14ac:dyDescent="0.3">
      <c r="AA1" s="2"/>
      <c r="AB1" s="2"/>
      <c r="BM1" s="2"/>
      <c r="DH1" s="2"/>
      <c r="EB1" s="2"/>
      <c r="FF1" s="2"/>
      <c r="FG1" s="2"/>
      <c r="FH1" s="2"/>
      <c r="FI1" s="2"/>
      <c r="FJ1" s="2"/>
      <c r="FK1" s="2"/>
    </row>
    <row r="2" spans="2:167" ht="16.5" customHeight="1" x14ac:dyDescent="0.3">
      <c r="AA2" s="2"/>
      <c r="AB2" s="2"/>
      <c r="BM2" s="2"/>
      <c r="DH2" s="2"/>
      <c r="EB2" s="2"/>
      <c r="FF2" s="2"/>
      <c r="FG2" s="2"/>
      <c r="FH2" s="2"/>
      <c r="FI2" s="2"/>
      <c r="FJ2" s="2"/>
      <c r="FK2" s="2"/>
    </row>
    <row r="3" spans="2:167" ht="12" customHeight="1" x14ac:dyDescent="0.3">
      <c r="AA3" s="2"/>
      <c r="AB3" s="2"/>
      <c r="BM3" s="2"/>
      <c r="DH3" s="2"/>
      <c r="EB3" s="2"/>
      <c r="FF3" s="2"/>
      <c r="FG3" s="2"/>
      <c r="FH3" s="2"/>
      <c r="FI3" s="2"/>
      <c r="FJ3" s="2"/>
      <c r="FK3" s="2"/>
    </row>
    <row r="4" spans="2:167" ht="12" customHeight="1" x14ac:dyDescent="0.3">
      <c r="AA4" s="2"/>
      <c r="AB4" s="2"/>
      <c r="BM4" s="2"/>
      <c r="DH4" s="2"/>
      <c r="EB4" s="2"/>
      <c r="FF4" s="2"/>
      <c r="FG4" s="2"/>
      <c r="FH4" s="2"/>
      <c r="FI4" s="2"/>
      <c r="FJ4" s="2"/>
      <c r="FK4" s="2"/>
    </row>
    <row r="5" spans="2:167" ht="12" customHeight="1" x14ac:dyDescent="0.3">
      <c r="AA5" s="2"/>
      <c r="AB5" s="2"/>
      <c r="BM5" s="2"/>
      <c r="DH5" s="2"/>
      <c r="EB5" s="2"/>
      <c r="FF5" s="2"/>
      <c r="FG5" s="2"/>
      <c r="FH5" s="2"/>
      <c r="FI5" s="2"/>
      <c r="FJ5" s="2"/>
      <c r="FK5" s="2"/>
    </row>
    <row r="6" spans="2:167" s="53" customFormat="1" ht="33" customHeight="1" x14ac:dyDescent="0.3">
      <c r="C6" s="128" t="s">
        <v>239</v>
      </c>
      <c r="D6" s="128"/>
      <c r="E6" s="128"/>
      <c r="F6" s="128"/>
      <c r="G6" s="128"/>
      <c r="H6" s="128"/>
      <c r="I6" s="128"/>
      <c r="J6" s="128"/>
      <c r="AA6" s="54"/>
      <c r="AB6" s="54"/>
      <c r="BM6" s="54"/>
      <c r="DH6" s="54"/>
      <c r="EB6" s="54"/>
      <c r="FF6" s="54"/>
      <c r="FG6" s="54"/>
      <c r="FH6" s="54"/>
      <c r="FI6" s="54"/>
      <c r="FJ6" s="54"/>
      <c r="FK6" s="54"/>
    </row>
    <row r="7" spans="2:167" ht="12" customHeight="1" x14ac:dyDescent="0.3">
      <c r="C7" s="62"/>
      <c r="D7" s="62"/>
      <c r="E7" s="62"/>
      <c r="F7" s="62"/>
      <c r="G7" s="62"/>
      <c r="H7" s="62"/>
      <c r="I7" s="62"/>
      <c r="J7" s="62"/>
      <c r="AA7" s="2"/>
      <c r="AB7" s="2"/>
      <c r="BM7" s="2"/>
      <c r="DH7" s="2"/>
      <c r="EB7" s="2"/>
      <c r="FF7" s="2"/>
      <c r="FG7" s="2"/>
      <c r="FH7" s="2"/>
      <c r="FI7" s="2"/>
      <c r="FJ7" s="2"/>
      <c r="FK7" s="2"/>
    </row>
    <row r="8" spans="2:167" ht="19.5" customHeight="1" x14ac:dyDescent="0.3">
      <c r="B8" s="63"/>
      <c r="C8" s="64" t="s">
        <v>105</v>
      </c>
      <c r="D8" s="65" t="s">
        <v>106</v>
      </c>
      <c r="E8" s="65" t="s">
        <v>107</v>
      </c>
      <c r="F8" s="65" t="s">
        <v>108</v>
      </c>
      <c r="G8" s="136" t="s">
        <v>109</v>
      </c>
      <c r="H8" s="137"/>
      <c r="I8" s="137"/>
      <c r="J8" s="138"/>
    </row>
    <row r="9" spans="2:167" ht="15.75" customHeight="1" x14ac:dyDescent="0.3">
      <c r="B9" s="63"/>
      <c r="C9" s="66">
        <v>1</v>
      </c>
      <c r="D9" s="67" t="s">
        <v>178</v>
      </c>
      <c r="E9" s="68">
        <v>20503752698</v>
      </c>
      <c r="F9" s="108" t="s">
        <v>128</v>
      </c>
      <c r="G9" s="133" t="s">
        <v>180</v>
      </c>
      <c r="H9" s="134"/>
      <c r="I9" s="134"/>
      <c r="J9" s="135"/>
    </row>
    <row r="10" spans="2:167" ht="15.75" customHeight="1" x14ac:dyDescent="0.3">
      <c r="B10" s="63"/>
      <c r="C10" s="66">
        <v>2</v>
      </c>
      <c r="D10" s="67" t="s">
        <v>116</v>
      </c>
      <c r="E10" s="68">
        <v>20312239117</v>
      </c>
      <c r="F10" s="69" t="s">
        <v>19</v>
      </c>
      <c r="G10" s="133" t="s">
        <v>130</v>
      </c>
      <c r="H10" s="134"/>
      <c r="I10" s="134"/>
      <c r="J10" s="135"/>
    </row>
    <row r="11" spans="2:167" ht="15.75" customHeight="1" x14ac:dyDescent="0.3">
      <c r="B11" s="63"/>
      <c r="C11" s="66">
        <v>3</v>
      </c>
      <c r="D11" s="67" t="s">
        <v>131</v>
      </c>
      <c r="E11" s="68">
        <v>20498189637</v>
      </c>
      <c r="F11" s="69" t="s">
        <v>19</v>
      </c>
      <c r="G11" s="133" t="s">
        <v>132</v>
      </c>
      <c r="H11" s="134"/>
      <c r="I11" s="134"/>
      <c r="J11" s="135"/>
    </row>
    <row r="12" spans="2:167" ht="15.75" customHeight="1" x14ac:dyDescent="0.3">
      <c r="B12" s="63"/>
      <c r="C12" s="66">
        <v>4</v>
      </c>
      <c r="D12" s="67" t="s">
        <v>117</v>
      </c>
      <c r="E12" s="68">
        <v>20173014971</v>
      </c>
      <c r="F12" s="69" t="s">
        <v>19</v>
      </c>
      <c r="G12" s="133" t="s">
        <v>133</v>
      </c>
      <c r="H12" s="134"/>
      <c r="I12" s="134"/>
      <c r="J12" s="135"/>
    </row>
    <row r="13" spans="2:167" ht="15.75" customHeight="1" x14ac:dyDescent="0.3">
      <c r="B13" s="63"/>
      <c r="C13" s="66">
        <v>5</v>
      </c>
      <c r="D13" s="67" t="s">
        <v>118</v>
      </c>
      <c r="E13" s="68">
        <v>20522136221</v>
      </c>
      <c r="F13" s="69" t="s">
        <v>23</v>
      </c>
      <c r="G13" s="133" t="s">
        <v>134</v>
      </c>
      <c r="H13" s="134"/>
      <c r="I13" s="134"/>
      <c r="J13" s="135"/>
    </row>
    <row r="14" spans="2:167" ht="15.75" customHeight="1" x14ac:dyDescent="0.3">
      <c r="B14" s="63"/>
      <c r="C14" s="66">
        <v>6</v>
      </c>
      <c r="D14" s="67" t="s">
        <v>119</v>
      </c>
      <c r="E14" s="68">
        <v>20253881438</v>
      </c>
      <c r="F14" s="69" t="s">
        <v>23</v>
      </c>
      <c r="G14" s="133" t="s">
        <v>135</v>
      </c>
      <c r="H14" s="134"/>
      <c r="I14" s="134"/>
      <c r="J14" s="135"/>
    </row>
    <row r="15" spans="2:167" ht="15.75" customHeight="1" x14ac:dyDescent="0.3">
      <c r="B15" s="63"/>
      <c r="C15" s="66">
        <v>7</v>
      </c>
      <c r="D15" s="67" t="s">
        <v>136</v>
      </c>
      <c r="E15" s="68">
        <v>20388101971</v>
      </c>
      <c r="F15" s="69" t="s">
        <v>23</v>
      </c>
      <c r="G15" s="133" t="s">
        <v>137</v>
      </c>
      <c r="H15" s="134"/>
      <c r="I15" s="134"/>
      <c r="J15" s="135"/>
    </row>
    <row r="16" spans="2:167" ht="15.75" customHeight="1" x14ac:dyDescent="0.3">
      <c r="B16" s="63"/>
      <c r="C16" s="66">
        <v>8</v>
      </c>
      <c r="D16" s="67" t="s">
        <v>138</v>
      </c>
      <c r="E16" s="68">
        <v>20258937784</v>
      </c>
      <c r="F16" s="69" t="s">
        <v>19</v>
      </c>
      <c r="G16" s="133" t="s">
        <v>139</v>
      </c>
      <c r="H16" s="134"/>
      <c r="I16" s="134"/>
      <c r="J16" s="135"/>
    </row>
    <row r="17" spans="2:10" ht="15.75" customHeight="1" x14ac:dyDescent="0.3">
      <c r="B17" s="63"/>
      <c r="C17" s="66">
        <v>9</v>
      </c>
      <c r="D17" s="67" t="s">
        <v>120</v>
      </c>
      <c r="E17" s="68">
        <v>20481925216</v>
      </c>
      <c r="F17" s="69" t="s">
        <v>19</v>
      </c>
      <c r="G17" s="133" t="s">
        <v>140</v>
      </c>
      <c r="H17" s="134"/>
      <c r="I17" s="134"/>
      <c r="J17" s="135"/>
    </row>
    <row r="18" spans="2:10" ht="15.75" customHeight="1" x14ac:dyDescent="0.3">
      <c r="B18" s="63"/>
      <c r="C18" s="66">
        <v>10</v>
      </c>
      <c r="D18" s="67" t="s">
        <v>141</v>
      </c>
      <c r="E18" s="68">
        <v>20523916361</v>
      </c>
      <c r="F18" s="69" t="s">
        <v>128</v>
      </c>
      <c r="G18" s="133" t="s">
        <v>142</v>
      </c>
      <c r="H18" s="134"/>
      <c r="I18" s="134"/>
      <c r="J18" s="135"/>
    </row>
    <row r="19" spans="2:10" ht="15.75" customHeight="1" x14ac:dyDescent="0.3">
      <c r="B19" s="63"/>
      <c r="C19" s="66">
        <v>11</v>
      </c>
      <c r="D19" s="67" t="s">
        <v>143</v>
      </c>
      <c r="E19" s="68">
        <v>20518596188</v>
      </c>
      <c r="F19" s="69" t="s">
        <v>23</v>
      </c>
      <c r="G19" s="133" t="s">
        <v>144</v>
      </c>
      <c r="H19" s="134"/>
      <c r="I19" s="134"/>
      <c r="J19" s="135"/>
    </row>
    <row r="20" spans="2:10" ht="15.75" customHeight="1" x14ac:dyDescent="0.3">
      <c r="B20" s="63"/>
      <c r="C20" s="66">
        <v>12</v>
      </c>
      <c r="D20" s="67" t="s">
        <v>145</v>
      </c>
      <c r="E20" s="68">
        <v>20251715191</v>
      </c>
      <c r="F20" s="69" t="s">
        <v>19</v>
      </c>
      <c r="G20" s="133" t="s">
        <v>146</v>
      </c>
      <c r="H20" s="134"/>
      <c r="I20" s="134"/>
      <c r="J20" s="135"/>
    </row>
    <row r="21" spans="2:10" ht="15.75" customHeight="1" x14ac:dyDescent="0.3">
      <c r="B21" s="63"/>
      <c r="C21" s="66">
        <v>13</v>
      </c>
      <c r="D21" s="67" t="s">
        <v>147</v>
      </c>
      <c r="E21" s="68">
        <v>20101128777</v>
      </c>
      <c r="F21" s="69" t="s">
        <v>19</v>
      </c>
      <c r="G21" s="133" t="s">
        <v>148</v>
      </c>
      <c r="H21" s="134"/>
      <c r="I21" s="134"/>
      <c r="J21" s="135"/>
    </row>
    <row r="22" spans="2:10" ht="15.75" customHeight="1" x14ac:dyDescent="0.3">
      <c r="B22" s="63"/>
      <c r="C22" s="66">
        <v>14</v>
      </c>
      <c r="D22" s="67" t="s">
        <v>150</v>
      </c>
      <c r="E22" s="68">
        <v>20404768906</v>
      </c>
      <c r="F22" s="69" t="s">
        <v>23</v>
      </c>
      <c r="G22" s="133" t="s">
        <v>151</v>
      </c>
      <c r="H22" s="134"/>
      <c r="I22" s="134"/>
      <c r="J22" s="135"/>
    </row>
    <row r="23" spans="2:10" ht="15.75" customHeight="1" x14ac:dyDescent="0.3">
      <c r="B23" s="63"/>
      <c r="C23" s="66">
        <v>15</v>
      </c>
      <c r="D23" s="67" t="s">
        <v>121</v>
      </c>
      <c r="E23" s="68">
        <v>20266024836</v>
      </c>
      <c r="F23" s="69" t="s">
        <v>23</v>
      </c>
      <c r="G23" s="133" t="s">
        <v>152</v>
      </c>
      <c r="H23" s="134"/>
      <c r="I23" s="134"/>
      <c r="J23" s="135"/>
    </row>
    <row r="24" spans="2:10" ht="15.75" customHeight="1" x14ac:dyDescent="0.3">
      <c r="B24" s="63"/>
      <c r="C24" s="66">
        <v>16</v>
      </c>
      <c r="D24" s="67" t="s">
        <v>153</v>
      </c>
      <c r="E24" s="68">
        <v>20102890508</v>
      </c>
      <c r="F24" s="69" t="s">
        <v>68</v>
      </c>
      <c r="G24" s="133" t="s">
        <v>154</v>
      </c>
      <c r="H24" s="134"/>
      <c r="I24" s="134"/>
      <c r="J24" s="135"/>
    </row>
    <row r="25" spans="2:10" ht="15.75" customHeight="1" x14ac:dyDescent="0.3">
      <c r="B25" s="63"/>
      <c r="C25" s="66">
        <v>17</v>
      </c>
      <c r="D25" s="67" t="s">
        <v>122</v>
      </c>
      <c r="E25" s="68">
        <v>20522346030</v>
      </c>
      <c r="F25" s="69" t="s">
        <v>23</v>
      </c>
      <c r="G25" s="133" t="s">
        <v>155</v>
      </c>
      <c r="H25" s="134"/>
      <c r="I25" s="134"/>
      <c r="J25" s="135"/>
    </row>
    <row r="26" spans="2:10" ht="15.75" customHeight="1" x14ac:dyDescent="0.3">
      <c r="B26" s="63"/>
      <c r="C26" s="66">
        <v>18</v>
      </c>
      <c r="D26" s="67" t="s">
        <v>156</v>
      </c>
      <c r="E26" s="68">
        <v>20341841357</v>
      </c>
      <c r="F26" s="108" t="s">
        <v>19</v>
      </c>
      <c r="G26" s="133" t="s">
        <v>182</v>
      </c>
      <c r="H26" s="134"/>
      <c r="I26" s="134"/>
      <c r="J26" s="135"/>
    </row>
    <row r="27" spans="2:10" ht="15.75" customHeight="1" x14ac:dyDescent="0.3">
      <c r="B27" s="63"/>
      <c r="C27" s="66">
        <v>19</v>
      </c>
      <c r="D27" s="67" t="s">
        <v>157</v>
      </c>
      <c r="E27" s="68">
        <v>20387377167</v>
      </c>
      <c r="F27" s="69" t="s">
        <v>19</v>
      </c>
      <c r="G27" s="133" t="s">
        <v>158</v>
      </c>
      <c r="H27" s="134"/>
      <c r="I27" s="134"/>
      <c r="J27" s="135"/>
    </row>
    <row r="28" spans="2:10" ht="15.75" customHeight="1" x14ac:dyDescent="0.3">
      <c r="B28" s="63"/>
      <c r="C28" s="66">
        <v>20</v>
      </c>
      <c r="D28" s="67" t="s">
        <v>123</v>
      </c>
      <c r="E28" s="68">
        <v>20100686814</v>
      </c>
      <c r="F28" s="69" t="s">
        <v>19</v>
      </c>
      <c r="G28" s="133" t="s">
        <v>159</v>
      </c>
      <c r="H28" s="134"/>
      <c r="I28" s="134"/>
      <c r="J28" s="135"/>
    </row>
    <row r="29" spans="2:10" ht="15.75" customHeight="1" x14ac:dyDescent="0.3">
      <c r="B29" s="63"/>
      <c r="C29" s="66">
        <v>21</v>
      </c>
      <c r="D29" s="67" t="s">
        <v>161</v>
      </c>
      <c r="E29" s="68">
        <v>20463958590</v>
      </c>
      <c r="F29" s="69" t="s">
        <v>19</v>
      </c>
      <c r="G29" s="133" t="s">
        <v>160</v>
      </c>
      <c r="H29" s="134"/>
      <c r="I29" s="134"/>
      <c r="J29" s="135"/>
    </row>
    <row r="30" spans="2:10" ht="15.75" customHeight="1" x14ac:dyDescent="0.3">
      <c r="B30" s="63"/>
      <c r="C30" s="66">
        <v>22</v>
      </c>
      <c r="D30" s="67" t="s">
        <v>162</v>
      </c>
      <c r="E30" s="68">
        <v>20480911998</v>
      </c>
      <c r="F30" s="69" t="s">
        <v>23</v>
      </c>
      <c r="G30" s="133" t="s">
        <v>163</v>
      </c>
      <c r="H30" s="134"/>
      <c r="I30" s="134"/>
      <c r="J30" s="135"/>
    </row>
    <row r="31" spans="2:10" ht="15.75" customHeight="1" x14ac:dyDescent="0.3">
      <c r="B31" s="63"/>
      <c r="C31" s="66">
        <v>23</v>
      </c>
      <c r="D31" s="67" t="s">
        <v>164</v>
      </c>
      <c r="E31" s="68">
        <v>20502454545</v>
      </c>
      <c r="F31" s="69" t="s">
        <v>19</v>
      </c>
      <c r="G31" s="133" t="s">
        <v>165</v>
      </c>
      <c r="H31" s="134"/>
      <c r="I31" s="134"/>
      <c r="J31" s="135"/>
    </row>
    <row r="32" spans="2:10" ht="15.75" customHeight="1" x14ac:dyDescent="0.3">
      <c r="B32" s="63"/>
      <c r="C32" s="66">
        <v>24</v>
      </c>
      <c r="D32" s="67" t="s">
        <v>166</v>
      </c>
      <c r="E32" s="68">
        <v>20256136865</v>
      </c>
      <c r="F32" s="69" t="s">
        <v>19</v>
      </c>
      <c r="G32" s="133" t="s">
        <v>167</v>
      </c>
      <c r="H32" s="134"/>
      <c r="I32" s="134"/>
      <c r="J32" s="135"/>
    </row>
    <row r="33" spans="2:11" ht="15.75" customHeight="1" x14ac:dyDescent="0.3">
      <c r="B33" s="63"/>
      <c r="C33" s="66">
        <v>25</v>
      </c>
      <c r="D33" s="67" t="s">
        <v>179</v>
      </c>
      <c r="E33" s="68">
        <v>20512179186</v>
      </c>
      <c r="F33" s="69" t="s">
        <v>23</v>
      </c>
      <c r="G33" s="133" t="s">
        <v>181</v>
      </c>
      <c r="H33" s="134"/>
      <c r="I33" s="134"/>
      <c r="J33" s="135"/>
    </row>
    <row r="34" spans="2:11" ht="15.75" customHeight="1" x14ac:dyDescent="0.3">
      <c r="B34" s="63"/>
      <c r="C34" s="66">
        <v>26</v>
      </c>
      <c r="D34" s="67" t="s">
        <v>168</v>
      </c>
      <c r="E34" s="68">
        <v>20342868844</v>
      </c>
      <c r="F34" s="108" t="s">
        <v>23</v>
      </c>
      <c r="G34" s="133" t="s">
        <v>183</v>
      </c>
      <c r="H34" s="134"/>
      <c r="I34" s="134"/>
      <c r="J34" s="135"/>
    </row>
    <row r="35" spans="2:11" ht="15.75" customHeight="1" x14ac:dyDescent="0.3">
      <c r="B35" s="63"/>
      <c r="C35" s="66">
        <v>27</v>
      </c>
      <c r="D35" s="67" t="s">
        <v>129</v>
      </c>
      <c r="E35" s="68">
        <v>20100227461</v>
      </c>
      <c r="F35" s="69" t="s">
        <v>19</v>
      </c>
      <c r="G35" s="133" t="s">
        <v>169</v>
      </c>
      <c r="H35" s="134"/>
      <c r="I35" s="134"/>
      <c r="J35" s="135"/>
    </row>
    <row r="36" spans="2:11" ht="15.75" customHeight="1" x14ac:dyDescent="0.3">
      <c r="B36" s="63"/>
      <c r="C36" s="66">
        <v>28</v>
      </c>
      <c r="D36" s="67" t="s">
        <v>124</v>
      </c>
      <c r="E36" s="68">
        <v>20502324927</v>
      </c>
      <c r="F36" s="69" t="s">
        <v>23</v>
      </c>
      <c r="G36" s="133" t="s">
        <v>170</v>
      </c>
      <c r="H36" s="134"/>
      <c r="I36" s="134"/>
      <c r="J36" s="135"/>
    </row>
    <row r="37" spans="2:11" ht="15.75" customHeight="1" x14ac:dyDescent="0.3">
      <c r="B37" s="63"/>
      <c r="C37" s="66">
        <v>29</v>
      </c>
      <c r="D37" s="67" t="s">
        <v>171</v>
      </c>
      <c r="E37" s="68">
        <v>20100023203</v>
      </c>
      <c r="F37" s="69" t="s">
        <v>23</v>
      </c>
      <c r="G37" s="133" t="s">
        <v>149</v>
      </c>
      <c r="H37" s="134"/>
      <c r="I37" s="134"/>
      <c r="J37" s="135"/>
    </row>
    <row r="38" spans="2:11" ht="15.75" customHeight="1" x14ac:dyDescent="0.3">
      <c r="B38" s="63"/>
      <c r="C38" s="66">
        <v>30</v>
      </c>
      <c r="D38" s="67" t="s">
        <v>172</v>
      </c>
      <c r="E38" s="68">
        <v>20422096605</v>
      </c>
      <c r="F38" s="69" t="s">
        <v>19</v>
      </c>
      <c r="G38" s="133" t="s">
        <v>173</v>
      </c>
      <c r="H38" s="134"/>
      <c r="I38" s="134"/>
      <c r="J38" s="135"/>
    </row>
    <row r="39" spans="2:11" ht="15.75" customHeight="1" x14ac:dyDescent="0.3">
      <c r="B39" s="63"/>
      <c r="C39" s="66">
        <v>31</v>
      </c>
      <c r="D39" s="67" t="s">
        <v>174</v>
      </c>
      <c r="E39" s="68">
        <v>20506440735</v>
      </c>
      <c r="F39" s="69" t="s">
        <v>19</v>
      </c>
      <c r="G39" s="133" t="s">
        <v>175</v>
      </c>
      <c r="H39" s="134"/>
      <c r="I39" s="134"/>
      <c r="J39" s="135"/>
    </row>
    <row r="40" spans="2:11" ht="12" customHeight="1" x14ac:dyDescent="0.3">
      <c r="D40" s="10" t="s">
        <v>240</v>
      </c>
    </row>
    <row r="41" spans="2:11" ht="12" customHeight="1" x14ac:dyDescent="0.3">
      <c r="D41" s="10" t="s">
        <v>7</v>
      </c>
    </row>
    <row r="42" spans="2:11" ht="12" customHeight="1" x14ac:dyDescent="0.3">
      <c r="D42" s="10"/>
    </row>
    <row r="43" spans="2:11" ht="19.5" customHeight="1" x14ac:dyDescent="0.3">
      <c r="J43" s="70" t="s">
        <v>8</v>
      </c>
      <c r="K43" s="61"/>
    </row>
    <row r="44" spans="2:11" ht="12" customHeight="1" x14ac:dyDescent="0.3"/>
    <row r="45" spans="2:11" ht="12" customHeight="1" x14ac:dyDescent="0.3"/>
    <row r="46" spans="2:11" ht="12" customHeight="1" x14ac:dyDescent="0.3"/>
    <row r="47" spans="2:11" ht="12" customHeight="1" x14ac:dyDescent="0.3"/>
    <row r="48" spans="2:11" ht="12" customHeight="1" x14ac:dyDescent="0.3"/>
    <row r="49" ht="12" customHeight="1" x14ac:dyDescent="0.3"/>
    <row r="50" ht="12" customHeight="1" x14ac:dyDescent="0.3"/>
    <row r="51" ht="12" customHeight="1" x14ac:dyDescent="0.3"/>
    <row r="52" ht="12" customHeight="1" x14ac:dyDescent="0.3"/>
    <row r="53" ht="12" customHeight="1" x14ac:dyDescent="0.3"/>
    <row r="54" ht="12" customHeight="1" x14ac:dyDescent="0.3"/>
    <row r="55" ht="12" customHeight="1" x14ac:dyDescent="0.3"/>
    <row r="56" ht="12" customHeight="1" x14ac:dyDescent="0.3"/>
    <row r="57" ht="12" customHeight="1" x14ac:dyDescent="0.3"/>
    <row r="58" ht="12" customHeight="1" x14ac:dyDescent="0.3"/>
    <row r="59" ht="12" customHeight="1" x14ac:dyDescent="0.3"/>
    <row r="60" ht="12" customHeight="1" x14ac:dyDescent="0.3"/>
    <row r="61" ht="12" customHeight="1" x14ac:dyDescent="0.3"/>
    <row r="62" ht="12" customHeight="1" x14ac:dyDescent="0.3"/>
    <row r="63" ht="12" customHeight="1" x14ac:dyDescent="0.3"/>
    <row r="64" ht="12" customHeight="1" x14ac:dyDescent="0.3"/>
    <row r="65" ht="12" customHeight="1" x14ac:dyDescent="0.3"/>
    <row r="66" ht="12" customHeight="1" x14ac:dyDescent="0.3"/>
    <row r="67" ht="12" customHeight="1" x14ac:dyDescent="0.3"/>
    <row r="68" ht="12" customHeight="1" x14ac:dyDescent="0.3"/>
    <row r="69" ht="12" customHeight="1" x14ac:dyDescent="0.3"/>
    <row r="70" ht="12" customHeight="1" x14ac:dyDescent="0.3"/>
    <row r="71" ht="12" customHeight="1" x14ac:dyDescent="0.3"/>
    <row r="72" ht="12" customHeight="1" x14ac:dyDescent="0.3"/>
    <row r="73" ht="12" customHeight="1" x14ac:dyDescent="0.3"/>
    <row r="74" ht="12" customHeight="1" x14ac:dyDescent="0.3"/>
    <row r="75" ht="12" customHeight="1" x14ac:dyDescent="0.3"/>
    <row r="76" ht="12" customHeight="1" x14ac:dyDescent="0.3"/>
    <row r="77" ht="12" customHeight="1" x14ac:dyDescent="0.3"/>
    <row r="78" ht="12" customHeight="1" x14ac:dyDescent="0.3"/>
    <row r="79" ht="12" customHeight="1" x14ac:dyDescent="0.3"/>
    <row r="80" ht="12" customHeight="1" x14ac:dyDescent="0.3"/>
    <row r="81" ht="12" customHeight="1" x14ac:dyDescent="0.3"/>
    <row r="82" ht="12" customHeight="1" x14ac:dyDescent="0.3"/>
    <row r="83" ht="12" customHeight="1" x14ac:dyDescent="0.3"/>
    <row r="84" ht="12" customHeight="1" x14ac:dyDescent="0.3"/>
    <row r="85" ht="12" customHeight="1" x14ac:dyDescent="0.3"/>
    <row r="86" ht="12" customHeight="1" x14ac:dyDescent="0.3"/>
    <row r="87" ht="12" customHeight="1" x14ac:dyDescent="0.3"/>
    <row r="88" ht="12" customHeight="1" x14ac:dyDescent="0.3"/>
    <row r="89" ht="12" customHeight="1" x14ac:dyDescent="0.3"/>
    <row r="90" ht="12" customHeight="1" x14ac:dyDescent="0.3"/>
    <row r="91" ht="12" customHeight="1" x14ac:dyDescent="0.3"/>
    <row r="92" ht="12" customHeight="1" x14ac:dyDescent="0.3"/>
    <row r="93" ht="12" customHeight="1" x14ac:dyDescent="0.3"/>
    <row r="94" ht="12" customHeight="1" x14ac:dyDescent="0.3"/>
    <row r="95" ht="12" customHeight="1" x14ac:dyDescent="0.3"/>
    <row r="96" ht="12" customHeight="1" x14ac:dyDescent="0.3"/>
    <row r="97" ht="12" customHeight="1" x14ac:dyDescent="0.3"/>
    <row r="98" ht="12" customHeight="1" x14ac:dyDescent="0.3"/>
    <row r="99" ht="12" customHeight="1" x14ac:dyDescent="0.3"/>
    <row r="100" ht="12" customHeight="1" x14ac:dyDescent="0.3"/>
    <row r="101" ht="12" customHeight="1" x14ac:dyDescent="0.3"/>
    <row r="102" ht="12" customHeight="1" x14ac:dyDescent="0.3"/>
    <row r="103" ht="12" customHeight="1" x14ac:dyDescent="0.3"/>
    <row r="104" ht="12" customHeight="1" x14ac:dyDescent="0.3"/>
    <row r="105" ht="12" customHeight="1" x14ac:dyDescent="0.3"/>
    <row r="106" ht="12" customHeight="1" x14ac:dyDescent="0.3"/>
    <row r="107" ht="12" customHeight="1" x14ac:dyDescent="0.3"/>
    <row r="108" ht="12" customHeight="1" x14ac:dyDescent="0.3"/>
    <row r="109" ht="12" customHeight="1" x14ac:dyDescent="0.3"/>
    <row r="110" ht="12" customHeight="1" x14ac:dyDescent="0.3"/>
    <row r="111" ht="12" customHeight="1" x14ac:dyDescent="0.3"/>
    <row r="112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  <row r="117" ht="12" customHeight="1" x14ac:dyDescent="0.3"/>
    <row r="118" ht="12" customHeight="1" x14ac:dyDescent="0.3"/>
    <row r="119" ht="12" customHeight="1" x14ac:dyDescent="0.3"/>
    <row r="120" ht="12" customHeight="1" x14ac:dyDescent="0.3"/>
    <row r="121" ht="12" customHeight="1" x14ac:dyDescent="0.3"/>
    <row r="122" ht="12" customHeight="1" x14ac:dyDescent="0.3"/>
    <row r="123" ht="12" customHeight="1" x14ac:dyDescent="0.3"/>
    <row r="124" ht="12" customHeight="1" x14ac:dyDescent="0.3"/>
    <row r="125" ht="12" customHeight="1" x14ac:dyDescent="0.3"/>
    <row r="126" ht="12" customHeight="1" x14ac:dyDescent="0.3"/>
    <row r="127" ht="12" customHeight="1" x14ac:dyDescent="0.3"/>
    <row r="128" ht="12" customHeight="1" x14ac:dyDescent="0.3"/>
    <row r="129" ht="12" customHeight="1" x14ac:dyDescent="0.3"/>
    <row r="130" ht="12" customHeight="1" x14ac:dyDescent="0.3"/>
    <row r="131" ht="12" customHeight="1" x14ac:dyDescent="0.3"/>
    <row r="132" ht="12" customHeight="1" x14ac:dyDescent="0.3"/>
    <row r="133" ht="12" customHeight="1" x14ac:dyDescent="0.3"/>
    <row r="134" ht="12" customHeight="1" x14ac:dyDescent="0.3"/>
    <row r="135" ht="12" customHeight="1" x14ac:dyDescent="0.3"/>
    <row r="136" ht="12" customHeight="1" x14ac:dyDescent="0.3"/>
    <row r="137" ht="12" customHeight="1" x14ac:dyDescent="0.3"/>
    <row r="138" ht="12" customHeight="1" x14ac:dyDescent="0.3"/>
    <row r="139" ht="12" customHeight="1" x14ac:dyDescent="0.3"/>
    <row r="140" ht="12" customHeight="1" x14ac:dyDescent="0.3"/>
    <row r="141" ht="12" customHeight="1" x14ac:dyDescent="0.3"/>
    <row r="142" ht="12" customHeight="1" x14ac:dyDescent="0.3"/>
    <row r="143" ht="12" customHeight="1" x14ac:dyDescent="0.3"/>
    <row r="144" ht="12" customHeight="1" x14ac:dyDescent="0.3"/>
    <row r="145" ht="12" customHeight="1" x14ac:dyDescent="0.3"/>
    <row r="146" ht="12" customHeight="1" x14ac:dyDescent="0.3"/>
    <row r="147" ht="12" customHeight="1" x14ac:dyDescent="0.3"/>
    <row r="148" ht="12" customHeight="1" x14ac:dyDescent="0.3"/>
    <row r="149" ht="12" customHeight="1" x14ac:dyDescent="0.3"/>
    <row r="150" ht="12" customHeight="1" x14ac:dyDescent="0.3"/>
    <row r="151" ht="12" customHeight="1" x14ac:dyDescent="0.3"/>
    <row r="152" ht="12" customHeight="1" x14ac:dyDescent="0.3"/>
    <row r="153" ht="12" customHeight="1" x14ac:dyDescent="0.3"/>
    <row r="154" ht="12" customHeight="1" x14ac:dyDescent="0.3"/>
    <row r="155" ht="12" customHeight="1" x14ac:dyDescent="0.3"/>
    <row r="156" ht="12" customHeight="1" x14ac:dyDescent="0.3"/>
    <row r="157" ht="12" customHeight="1" x14ac:dyDescent="0.3"/>
    <row r="158" ht="12" customHeight="1" x14ac:dyDescent="0.3"/>
    <row r="159" ht="12" customHeight="1" x14ac:dyDescent="0.3"/>
    <row r="160" ht="12" customHeight="1" x14ac:dyDescent="0.3"/>
    <row r="161" ht="12" customHeight="1" x14ac:dyDescent="0.3"/>
    <row r="162" ht="12" customHeight="1" x14ac:dyDescent="0.3"/>
    <row r="163" ht="12" customHeight="1" x14ac:dyDescent="0.3"/>
    <row r="164" ht="12" customHeight="1" x14ac:dyDescent="0.3"/>
    <row r="165" ht="12" customHeight="1" x14ac:dyDescent="0.3"/>
    <row r="166" ht="12" customHeight="1" x14ac:dyDescent="0.3"/>
    <row r="167" ht="12" customHeight="1" x14ac:dyDescent="0.3"/>
    <row r="168" ht="12" customHeight="1" x14ac:dyDescent="0.3"/>
    <row r="169" ht="12" customHeight="1" x14ac:dyDescent="0.3"/>
    <row r="170" ht="12" customHeight="1" x14ac:dyDescent="0.3"/>
    <row r="171" ht="12" customHeight="1" x14ac:dyDescent="0.3"/>
    <row r="172" ht="12" customHeight="1" x14ac:dyDescent="0.3"/>
    <row r="173" ht="12" customHeight="1" x14ac:dyDescent="0.3"/>
    <row r="174" ht="12" customHeight="1" x14ac:dyDescent="0.3"/>
    <row r="175" ht="12" customHeight="1" x14ac:dyDescent="0.3"/>
    <row r="176" ht="12" customHeight="1" x14ac:dyDescent="0.3"/>
    <row r="177" ht="12" customHeight="1" x14ac:dyDescent="0.3"/>
    <row r="178" ht="12" customHeight="1" x14ac:dyDescent="0.3"/>
    <row r="179" ht="12" customHeight="1" x14ac:dyDescent="0.3"/>
    <row r="180" ht="12" customHeight="1" x14ac:dyDescent="0.3"/>
    <row r="181" ht="12" customHeight="1" x14ac:dyDescent="0.3"/>
    <row r="182" ht="12" customHeight="1" x14ac:dyDescent="0.3"/>
    <row r="183" ht="12" customHeight="1" x14ac:dyDescent="0.3"/>
    <row r="184" ht="12" customHeight="1" x14ac:dyDescent="0.3"/>
    <row r="185" ht="12" customHeight="1" x14ac:dyDescent="0.3"/>
    <row r="186" ht="12" customHeight="1" x14ac:dyDescent="0.3"/>
    <row r="187" ht="12" customHeight="1" x14ac:dyDescent="0.3"/>
    <row r="188" ht="12" customHeight="1" x14ac:dyDescent="0.3"/>
    <row r="189" ht="12" customHeight="1" x14ac:dyDescent="0.3"/>
    <row r="190" ht="12" customHeight="1" x14ac:dyDescent="0.3"/>
    <row r="191" ht="12" customHeight="1" x14ac:dyDescent="0.3"/>
    <row r="192" ht="12" customHeight="1" x14ac:dyDescent="0.3"/>
    <row r="193" ht="12" customHeight="1" x14ac:dyDescent="0.3"/>
    <row r="194" ht="12" customHeight="1" x14ac:dyDescent="0.3"/>
    <row r="195" ht="12" customHeight="1" x14ac:dyDescent="0.3"/>
    <row r="196" ht="12" customHeight="1" x14ac:dyDescent="0.3"/>
    <row r="197" ht="12" customHeight="1" x14ac:dyDescent="0.3"/>
    <row r="198" ht="12" customHeight="1" x14ac:dyDescent="0.3"/>
    <row r="199" ht="12" customHeight="1" x14ac:dyDescent="0.3"/>
    <row r="200" ht="12" customHeight="1" x14ac:dyDescent="0.3"/>
    <row r="201" ht="12" customHeight="1" x14ac:dyDescent="0.3"/>
    <row r="202" ht="12" customHeight="1" x14ac:dyDescent="0.3"/>
    <row r="203" ht="12" customHeight="1" x14ac:dyDescent="0.3"/>
    <row r="204" ht="12" customHeight="1" x14ac:dyDescent="0.3"/>
    <row r="205" ht="12" customHeight="1" x14ac:dyDescent="0.3"/>
    <row r="206" ht="12" customHeight="1" x14ac:dyDescent="0.3"/>
    <row r="207" ht="12" customHeight="1" x14ac:dyDescent="0.3"/>
    <row r="208" ht="12" customHeight="1" x14ac:dyDescent="0.3"/>
    <row r="209" ht="12" customHeight="1" x14ac:dyDescent="0.3"/>
    <row r="210" ht="12" customHeight="1" x14ac:dyDescent="0.3"/>
    <row r="211" ht="12" customHeight="1" x14ac:dyDescent="0.3"/>
    <row r="212" ht="12" customHeight="1" x14ac:dyDescent="0.3"/>
    <row r="213" ht="12" customHeight="1" x14ac:dyDescent="0.3"/>
    <row r="214" ht="12" customHeight="1" x14ac:dyDescent="0.3"/>
    <row r="215" ht="12" customHeight="1" x14ac:dyDescent="0.3"/>
    <row r="216" ht="12" customHeight="1" x14ac:dyDescent="0.3"/>
    <row r="217" ht="12" customHeight="1" x14ac:dyDescent="0.3"/>
    <row r="218" ht="12" customHeight="1" x14ac:dyDescent="0.3"/>
    <row r="219" ht="12" customHeight="1" x14ac:dyDescent="0.3"/>
    <row r="220" ht="12" customHeight="1" x14ac:dyDescent="0.3"/>
    <row r="221" ht="12" customHeight="1" x14ac:dyDescent="0.3"/>
    <row r="222" ht="12" customHeight="1" x14ac:dyDescent="0.3"/>
    <row r="223" ht="12" customHeight="1" x14ac:dyDescent="0.3"/>
    <row r="224" ht="12" customHeight="1" x14ac:dyDescent="0.3"/>
    <row r="225" ht="12" customHeight="1" x14ac:dyDescent="0.3"/>
    <row r="226" ht="12" customHeight="1" x14ac:dyDescent="0.3"/>
    <row r="227" ht="12" customHeight="1" x14ac:dyDescent="0.3"/>
    <row r="228" ht="12" customHeight="1" x14ac:dyDescent="0.3"/>
    <row r="229" ht="12" customHeight="1" x14ac:dyDescent="0.3"/>
    <row r="230" ht="12" customHeight="1" x14ac:dyDescent="0.3"/>
    <row r="231" ht="12" customHeight="1" x14ac:dyDescent="0.3"/>
    <row r="232" ht="12" customHeight="1" x14ac:dyDescent="0.3"/>
    <row r="233" ht="12" customHeight="1" x14ac:dyDescent="0.3"/>
    <row r="234" ht="12" customHeight="1" x14ac:dyDescent="0.3"/>
    <row r="235" ht="12" customHeight="1" x14ac:dyDescent="0.3"/>
    <row r="236" ht="12" customHeight="1" x14ac:dyDescent="0.3"/>
    <row r="237" ht="12" customHeight="1" x14ac:dyDescent="0.3"/>
    <row r="238" ht="12" customHeight="1" x14ac:dyDescent="0.3"/>
    <row r="239" ht="12" customHeight="1" x14ac:dyDescent="0.3"/>
    <row r="240" ht="12" customHeight="1" x14ac:dyDescent="0.3"/>
    <row r="241" ht="12" customHeight="1" x14ac:dyDescent="0.3"/>
    <row r="242" ht="12" customHeight="1" x14ac:dyDescent="0.3"/>
    <row r="243" ht="12" customHeight="1" x14ac:dyDescent="0.3"/>
    <row r="244" ht="12" customHeight="1" x14ac:dyDescent="0.3"/>
    <row r="245" ht="12" customHeight="1" x14ac:dyDescent="0.3"/>
    <row r="246" ht="12" customHeight="1" x14ac:dyDescent="0.3"/>
    <row r="247" ht="12" customHeight="1" x14ac:dyDescent="0.3"/>
    <row r="248" ht="12" customHeight="1" x14ac:dyDescent="0.3"/>
    <row r="249" ht="12" customHeight="1" x14ac:dyDescent="0.3"/>
    <row r="250" ht="12" customHeight="1" x14ac:dyDescent="0.3"/>
    <row r="251" ht="12" customHeight="1" x14ac:dyDescent="0.3"/>
    <row r="252" ht="12" customHeight="1" x14ac:dyDescent="0.3"/>
    <row r="253" ht="12" customHeight="1" x14ac:dyDescent="0.3"/>
    <row r="254" ht="12" customHeight="1" x14ac:dyDescent="0.3"/>
    <row r="255" ht="12" customHeight="1" x14ac:dyDescent="0.3"/>
    <row r="256" ht="12" customHeight="1" x14ac:dyDescent="0.3"/>
    <row r="257" ht="12" customHeight="1" x14ac:dyDescent="0.3"/>
    <row r="258" ht="12" customHeight="1" x14ac:dyDescent="0.3"/>
    <row r="259" ht="12" customHeight="1" x14ac:dyDescent="0.3"/>
    <row r="260" ht="12" customHeight="1" x14ac:dyDescent="0.3"/>
    <row r="261" ht="12" customHeight="1" x14ac:dyDescent="0.3"/>
    <row r="262" ht="12" customHeight="1" x14ac:dyDescent="0.3"/>
    <row r="263" ht="12" customHeight="1" x14ac:dyDescent="0.3"/>
    <row r="264" ht="12" customHeight="1" x14ac:dyDescent="0.3"/>
    <row r="265" ht="12" customHeight="1" x14ac:dyDescent="0.3"/>
    <row r="266" ht="12" customHeight="1" x14ac:dyDescent="0.3"/>
    <row r="267" ht="12" customHeight="1" x14ac:dyDescent="0.3"/>
    <row r="268" ht="12" customHeight="1" x14ac:dyDescent="0.3"/>
    <row r="269" ht="12" customHeight="1" x14ac:dyDescent="0.3"/>
    <row r="270" ht="12" customHeight="1" x14ac:dyDescent="0.3"/>
    <row r="271" ht="12" customHeight="1" x14ac:dyDescent="0.3"/>
    <row r="272" ht="12" customHeight="1" x14ac:dyDescent="0.3"/>
    <row r="273" ht="12" customHeight="1" x14ac:dyDescent="0.3"/>
    <row r="274" ht="12" customHeight="1" x14ac:dyDescent="0.3"/>
    <row r="275" ht="12" customHeight="1" x14ac:dyDescent="0.3"/>
    <row r="276" ht="12" customHeight="1" x14ac:dyDescent="0.3"/>
    <row r="277" ht="12" customHeight="1" x14ac:dyDescent="0.3"/>
    <row r="278" ht="12" customHeight="1" x14ac:dyDescent="0.3"/>
    <row r="279" ht="12" customHeight="1" x14ac:dyDescent="0.3"/>
    <row r="280" ht="12" customHeight="1" x14ac:dyDescent="0.3"/>
    <row r="281" ht="12" customHeight="1" x14ac:dyDescent="0.3"/>
    <row r="282" ht="12" customHeight="1" x14ac:dyDescent="0.3"/>
    <row r="283" ht="12" customHeight="1" x14ac:dyDescent="0.3"/>
    <row r="284" ht="12" customHeight="1" x14ac:dyDescent="0.3"/>
    <row r="285" ht="12" customHeight="1" x14ac:dyDescent="0.3"/>
    <row r="286" ht="12" customHeight="1" x14ac:dyDescent="0.3"/>
    <row r="287" ht="12" customHeight="1" x14ac:dyDescent="0.3"/>
    <row r="288" ht="12" customHeight="1" x14ac:dyDescent="0.3"/>
    <row r="289" ht="12" customHeight="1" x14ac:dyDescent="0.3"/>
    <row r="290" ht="12" customHeight="1" x14ac:dyDescent="0.3"/>
    <row r="291" ht="12" customHeight="1" x14ac:dyDescent="0.3"/>
    <row r="292" ht="12" customHeight="1" x14ac:dyDescent="0.3"/>
    <row r="293" ht="12" customHeight="1" x14ac:dyDescent="0.3"/>
    <row r="294" ht="12" customHeight="1" x14ac:dyDescent="0.3"/>
    <row r="295" ht="12" customHeight="1" x14ac:dyDescent="0.3"/>
    <row r="296" ht="12" customHeight="1" x14ac:dyDescent="0.3"/>
    <row r="297" ht="12" customHeight="1" x14ac:dyDescent="0.3"/>
    <row r="298" ht="12" customHeight="1" x14ac:dyDescent="0.3"/>
    <row r="299" ht="12" customHeight="1" x14ac:dyDescent="0.3"/>
    <row r="300" ht="12" customHeight="1" x14ac:dyDescent="0.3"/>
    <row r="301" ht="12" customHeight="1" x14ac:dyDescent="0.3"/>
    <row r="302" ht="12" customHeight="1" x14ac:dyDescent="0.3"/>
    <row r="303" ht="12" customHeight="1" x14ac:dyDescent="0.3"/>
    <row r="304" ht="12" customHeight="1" x14ac:dyDescent="0.3"/>
    <row r="305" ht="12" customHeight="1" x14ac:dyDescent="0.3"/>
    <row r="306" ht="12" customHeight="1" x14ac:dyDescent="0.3"/>
    <row r="307" ht="12" customHeight="1" x14ac:dyDescent="0.3"/>
    <row r="308" ht="12" customHeight="1" x14ac:dyDescent="0.3"/>
    <row r="309" ht="12" customHeight="1" x14ac:dyDescent="0.3"/>
    <row r="310" ht="12" customHeight="1" x14ac:dyDescent="0.3"/>
    <row r="311" ht="12" customHeight="1" x14ac:dyDescent="0.3"/>
    <row r="312" ht="12" customHeight="1" x14ac:dyDescent="0.3"/>
    <row r="313" ht="12" customHeight="1" x14ac:dyDescent="0.3"/>
    <row r="314" ht="12" customHeight="1" x14ac:dyDescent="0.3"/>
    <row r="315" ht="12" customHeight="1" x14ac:dyDescent="0.3"/>
    <row r="316" ht="12" customHeight="1" x14ac:dyDescent="0.3"/>
    <row r="317" ht="12" customHeight="1" x14ac:dyDescent="0.3"/>
    <row r="318" ht="12" customHeight="1" x14ac:dyDescent="0.3"/>
    <row r="319" ht="12" customHeight="1" x14ac:dyDescent="0.3"/>
    <row r="320" ht="12" customHeight="1" x14ac:dyDescent="0.3"/>
    <row r="321" ht="12" customHeight="1" x14ac:dyDescent="0.3"/>
    <row r="322" ht="12" customHeight="1" x14ac:dyDescent="0.3"/>
    <row r="323" ht="12" customHeight="1" x14ac:dyDescent="0.3"/>
    <row r="324" ht="12" customHeight="1" x14ac:dyDescent="0.3"/>
    <row r="325" ht="12" customHeight="1" x14ac:dyDescent="0.3"/>
    <row r="326" ht="12" customHeight="1" x14ac:dyDescent="0.3"/>
    <row r="327" ht="12" customHeight="1" x14ac:dyDescent="0.3"/>
    <row r="328" ht="12" customHeight="1" x14ac:dyDescent="0.3"/>
    <row r="329" ht="12" customHeight="1" x14ac:dyDescent="0.3"/>
    <row r="330" ht="12" customHeight="1" x14ac:dyDescent="0.3"/>
    <row r="331" ht="12" customHeight="1" x14ac:dyDescent="0.3"/>
    <row r="332" ht="12" customHeight="1" x14ac:dyDescent="0.3"/>
    <row r="333" ht="12" customHeight="1" x14ac:dyDescent="0.3"/>
    <row r="334" ht="12" customHeight="1" x14ac:dyDescent="0.3"/>
    <row r="335" ht="12" customHeight="1" x14ac:dyDescent="0.3"/>
    <row r="336" ht="12" customHeight="1" x14ac:dyDescent="0.3"/>
    <row r="337" ht="12" customHeight="1" x14ac:dyDescent="0.3"/>
    <row r="338" ht="12" customHeight="1" x14ac:dyDescent="0.3"/>
    <row r="339" ht="12" customHeight="1" x14ac:dyDescent="0.3"/>
    <row r="340" ht="12" customHeight="1" x14ac:dyDescent="0.3"/>
    <row r="341" ht="12" customHeight="1" x14ac:dyDescent="0.3"/>
    <row r="342" ht="12" customHeight="1" x14ac:dyDescent="0.3"/>
    <row r="343" ht="12" customHeight="1" x14ac:dyDescent="0.3"/>
    <row r="344" ht="12" customHeight="1" x14ac:dyDescent="0.3"/>
    <row r="345" ht="12" customHeight="1" x14ac:dyDescent="0.3"/>
    <row r="346" ht="12" customHeight="1" x14ac:dyDescent="0.3"/>
    <row r="347" ht="12" customHeight="1" x14ac:dyDescent="0.3"/>
    <row r="348" ht="12" customHeight="1" x14ac:dyDescent="0.3"/>
    <row r="349" ht="12" customHeight="1" x14ac:dyDescent="0.3"/>
    <row r="350" ht="12" customHeight="1" x14ac:dyDescent="0.3"/>
    <row r="351" ht="12" customHeight="1" x14ac:dyDescent="0.3"/>
    <row r="352" ht="12" customHeight="1" x14ac:dyDescent="0.3"/>
    <row r="353" ht="12" customHeight="1" x14ac:dyDescent="0.3"/>
    <row r="354" ht="12" customHeight="1" x14ac:dyDescent="0.3"/>
    <row r="355" ht="12" customHeight="1" x14ac:dyDescent="0.3"/>
    <row r="356" ht="12" customHeight="1" x14ac:dyDescent="0.3"/>
    <row r="357" ht="12" customHeight="1" x14ac:dyDescent="0.3"/>
    <row r="358" ht="12" customHeight="1" x14ac:dyDescent="0.3"/>
    <row r="359" ht="12" customHeight="1" x14ac:dyDescent="0.3"/>
    <row r="360" ht="12" customHeight="1" x14ac:dyDescent="0.3"/>
    <row r="361" ht="12" customHeight="1" x14ac:dyDescent="0.3"/>
    <row r="362" ht="12" customHeight="1" x14ac:dyDescent="0.3"/>
    <row r="363" ht="12" customHeight="1" x14ac:dyDescent="0.3"/>
    <row r="364" ht="12" customHeight="1" x14ac:dyDescent="0.3"/>
    <row r="365" ht="12" customHeight="1" x14ac:dyDescent="0.3"/>
    <row r="366" ht="12" customHeight="1" x14ac:dyDescent="0.3"/>
    <row r="367" ht="12" customHeight="1" x14ac:dyDescent="0.3"/>
    <row r="368" ht="12" customHeight="1" x14ac:dyDescent="0.3"/>
    <row r="369" ht="12" customHeight="1" x14ac:dyDescent="0.3"/>
    <row r="370" ht="12" customHeight="1" x14ac:dyDescent="0.3"/>
    <row r="371" ht="12" customHeight="1" x14ac:dyDescent="0.3"/>
    <row r="372" ht="12" customHeight="1" x14ac:dyDescent="0.3"/>
    <row r="373" ht="12" customHeight="1" x14ac:dyDescent="0.3"/>
    <row r="374" ht="12" customHeight="1" x14ac:dyDescent="0.3"/>
    <row r="375" ht="12" customHeight="1" x14ac:dyDescent="0.3"/>
    <row r="376" ht="12" customHeight="1" x14ac:dyDescent="0.3"/>
    <row r="377" ht="12" customHeight="1" x14ac:dyDescent="0.3"/>
    <row r="378" ht="12" customHeight="1" x14ac:dyDescent="0.3"/>
    <row r="379" ht="12" customHeight="1" x14ac:dyDescent="0.3"/>
    <row r="380" ht="12" customHeight="1" x14ac:dyDescent="0.3"/>
    <row r="381" ht="12" customHeight="1" x14ac:dyDescent="0.3"/>
    <row r="382" ht="12" customHeight="1" x14ac:dyDescent="0.3"/>
    <row r="383" ht="12" customHeight="1" x14ac:dyDescent="0.3"/>
    <row r="384" ht="12" customHeight="1" x14ac:dyDescent="0.3"/>
    <row r="385" ht="12" customHeight="1" x14ac:dyDescent="0.3"/>
    <row r="386" ht="12" customHeight="1" x14ac:dyDescent="0.3"/>
    <row r="387" ht="12" customHeight="1" x14ac:dyDescent="0.3"/>
    <row r="388" ht="12" customHeight="1" x14ac:dyDescent="0.3"/>
    <row r="389" ht="12" customHeight="1" x14ac:dyDescent="0.3"/>
    <row r="390" ht="12" customHeight="1" x14ac:dyDescent="0.3"/>
    <row r="391" ht="12" customHeight="1" x14ac:dyDescent="0.3"/>
    <row r="392" ht="12" customHeight="1" x14ac:dyDescent="0.3"/>
    <row r="393" ht="12" customHeight="1" x14ac:dyDescent="0.3"/>
    <row r="394" ht="12" customHeight="1" x14ac:dyDescent="0.3"/>
    <row r="395" ht="12" customHeight="1" x14ac:dyDescent="0.3"/>
    <row r="396" ht="12" customHeight="1" x14ac:dyDescent="0.3"/>
    <row r="397" ht="12" customHeight="1" x14ac:dyDescent="0.3"/>
    <row r="398" ht="12" customHeight="1" x14ac:dyDescent="0.3"/>
    <row r="399" ht="12" customHeight="1" x14ac:dyDescent="0.3"/>
    <row r="400" ht="12" customHeight="1" x14ac:dyDescent="0.3"/>
    <row r="401" ht="12" customHeight="1" x14ac:dyDescent="0.3"/>
    <row r="402" ht="12" customHeight="1" x14ac:dyDescent="0.3"/>
    <row r="403" ht="12" customHeight="1" x14ac:dyDescent="0.3"/>
    <row r="404" ht="12" customHeight="1" x14ac:dyDescent="0.3"/>
    <row r="405" ht="12" customHeight="1" x14ac:dyDescent="0.3"/>
    <row r="406" ht="12" customHeight="1" x14ac:dyDescent="0.3"/>
    <row r="407" ht="12" customHeight="1" x14ac:dyDescent="0.3"/>
    <row r="408" ht="12" customHeight="1" x14ac:dyDescent="0.3"/>
    <row r="409" ht="12" customHeight="1" x14ac:dyDescent="0.3"/>
    <row r="410" ht="12" customHeight="1" x14ac:dyDescent="0.3"/>
    <row r="411" ht="12" customHeight="1" x14ac:dyDescent="0.3"/>
    <row r="412" ht="12" customHeight="1" x14ac:dyDescent="0.3"/>
    <row r="413" ht="12" customHeight="1" x14ac:dyDescent="0.3"/>
    <row r="414" ht="12" customHeight="1" x14ac:dyDescent="0.3"/>
    <row r="415" ht="12" customHeight="1" x14ac:dyDescent="0.3"/>
    <row r="416" ht="12" customHeight="1" x14ac:dyDescent="0.3"/>
    <row r="417" ht="12" customHeight="1" x14ac:dyDescent="0.3"/>
    <row r="418" ht="12" customHeight="1" x14ac:dyDescent="0.3"/>
    <row r="419" ht="12" customHeight="1" x14ac:dyDescent="0.3"/>
    <row r="420" ht="12" customHeight="1" x14ac:dyDescent="0.3"/>
    <row r="421" ht="12" customHeight="1" x14ac:dyDescent="0.3"/>
    <row r="422" ht="12" customHeight="1" x14ac:dyDescent="0.3"/>
    <row r="423" ht="12" customHeight="1" x14ac:dyDescent="0.3"/>
    <row r="424" ht="12" customHeight="1" x14ac:dyDescent="0.3"/>
    <row r="425" ht="12" customHeight="1" x14ac:dyDescent="0.3"/>
    <row r="426" ht="12" customHeight="1" x14ac:dyDescent="0.3"/>
    <row r="427" ht="12" customHeight="1" x14ac:dyDescent="0.3"/>
    <row r="428" ht="12" customHeight="1" x14ac:dyDescent="0.3"/>
    <row r="429" ht="12" customHeight="1" x14ac:dyDescent="0.3"/>
    <row r="430" ht="12" customHeight="1" x14ac:dyDescent="0.3"/>
    <row r="431" ht="12" customHeight="1" x14ac:dyDescent="0.3"/>
    <row r="432" ht="12" customHeight="1" x14ac:dyDescent="0.3"/>
    <row r="433" ht="12" customHeight="1" x14ac:dyDescent="0.3"/>
    <row r="434" ht="12" customHeight="1" x14ac:dyDescent="0.3"/>
    <row r="435" ht="12" customHeight="1" x14ac:dyDescent="0.3"/>
    <row r="436" ht="12" customHeight="1" x14ac:dyDescent="0.3"/>
    <row r="437" ht="12" customHeight="1" x14ac:dyDescent="0.3"/>
    <row r="438" ht="12" customHeight="1" x14ac:dyDescent="0.3"/>
    <row r="439" ht="12" customHeight="1" x14ac:dyDescent="0.3"/>
    <row r="440" ht="12" customHeight="1" x14ac:dyDescent="0.3"/>
    <row r="441" ht="12" customHeight="1" x14ac:dyDescent="0.3"/>
    <row r="442" ht="12" customHeight="1" x14ac:dyDescent="0.3"/>
    <row r="443" ht="12" customHeight="1" x14ac:dyDescent="0.3"/>
    <row r="444" ht="12" customHeight="1" x14ac:dyDescent="0.3"/>
    <row r="445" ht="12" customHeight="1" x14ac:dyDescent="0.3"/>
    <row r="446" ht="12" customHeight="1" x14ac:dyDescent="0.3"/>
    <row r="447" ht="12" customHeight="1" x14ac:dyDescent="0.3"/>
    <row r="448" ht="12" customHeight="1" x14ac:dyDescent="0.3"/>
    <row r="449" ht="12" customHeight="1" x14ac:dyDescent="0.3"/>
    <row r="450" ht="12" customHeight="1" x14ac:dyDescent="0.3"/>
    <row r="451" ht="12" customHeight="1" x14ac:dyDescent="0.3"/>
    <row r="452" ht="12" customHeight="1" x14ac:dyDescent="0.3"/>
    <row r="453" ht="12" customHeight="1" x14ac:dyDescent="0.3"/>
    <row r="454" ht="12" customHeight="1" x14ac:dyDescent="0.3"/>
    <row r="455" ht="12" customHeight="1" x14ac:dyDescent="0.3"/>
    <row r="456" ht="12" customHeight="1" x14ac:dyDescent="0.3"/>
    <row r="457" ht="12" customHeight="1" x14ac:dyDescent="0.3"/>
    <row r="458" ht="12" customHeight="1" x14ac:dyDescent="0.3"/>
    <row r="459" ht="12" customHeight="1" x14ac:dyDescent="0.3"/>
    <row r="460" ht="12" customHeight="1" x14ac:dyDescent="0.3"/>
    <row r="461" ht="12" customHeight="1" x14ac:dyDescent="0.3"/>
    <row r="462" ht="12" customHeight="1" x14ac:dyDescent="0.3"/>
    <row r="463" ht="12" customHeight="1" x14ac:dyDescent="0.3"/>
    <row r="464" ht="12" customHeight="1" x14ac:dyDescent="0.3"/>
    <row r="465" ht="12" customHeight="1" x14ac:dyDescent="0.3"/>
    <row r="466" ht="12" customHeight="1" x14ac:dyDescent="0.3"/>
    <row r="467" ht="12" customHeight="1" x14ac:dyDescent="0.3"/>
    <row r="468" ht="12" customHeight="1" x14ac:dyDescent="0.3"/>
    <row r="469" ht="12" customHeight="1" x14ac:dyDescent="0.3"/>
    <row r="470" ht="12" customHeight="1" x14ac:dyDescent="0.3"/>
    <row r="471" ht="12" customHeight="1" x14ac:dyDescent="0.3"/>
    <row r="472" ht="12" customHeight="1" x14ac:dyDescent="0.3"/>
    <row r="473" ht="12" customHeight="1" x14ac:dyDescent="0.3"/>
    <row r="474" ht="12" customHeight="1" x14ac:dyDescent="0.3"/>
    <row r="475" ht="12" customHeight="1" x14ac:dyDescent="0.3"/>
    <row r="476" ht="12" customHeight="1" x14ac:dyDescent="0.3"/>
    <row r="477" ht="12" customHeight="1" x14ac:dyDescent="0.3"/>
    <row r="478" ht="12" customHeight="1" x14ac:dyDescent="0.3"/>
    <row r="479" ht="12" customHeight="1" x14ac:dyDescent="0.3"/>
    <row r="480" ht="12" customHeight="1" x14ac:dyDescent="0.3"/>
    <row r="481" ht="12" customHeight="1" x14ac:dyDescent="0.3"/>
    <row r="482" ht="12" customHeight="1" x14ac:dyDescent="0.3"/>
    <row r="483" ht="12" customHeight="1" x14ac:dyDescent="0.3"/>
    <row r="484" ht="12" customHeight="1" x14ac:dyDescent="0.3"/>
    <row r="485" ht="12" customHeight="1" x14ac:dyDescent="0.3"/>
    <row r="486" ht="12" customHeight="1" x14ac:dyDescent="0.3"/>
    <row r="487" ht="12" customHeight="1" x14ac:dyDescent="0.3"/>
    <row r="488" ht="12" customHeight="1" x14ac:dyDescent="0.3"/>
    <row r="489" ht="12" customHeight="1" x14ac:dyDescent="0.3"/>
    <row r="490" ht="12" customHeight="1" x14ac:dyDescent="0.3"/>
    <row r="491" ht="12" customHeight="1" x14ac:dyDescent="0.3"/>
    <row r="492" ht="12" customHeight="1" x14ac:dyDescent="0.3"/>
    <row r="493" ht="12" customHeight="1" x14ac:dyDescent="0.3"/>
    <row r="494" ht="12" customHeight="1" x14ac:dyDescent="0.3"/>
    <row r="495" ht="12" customHeight="1" x14ac:dyDescent="0.3"/>
    <row r="496" ht="12" customHeight="1" x14ac:dyDescent="0.3"/>
    <row r="497" ht="12" customHeight="1" x14ac:dyDescent="0.3"/>
    <row r="498" ht="12" customHeight="1" x14ac:dyDescent="0.3"/>
    <row r="499" ht="12" customHeight="1" x14ac:dyDescent="0.3"/>
    <row r="500" ht="12" customHeight="1" x14ac:dyDescent="0.3"/>
    <row r="501" ht="12" customHeight="1" x14ac:dyDescent="0.3"/>
    <row r="502" ht="12" customHeight="1" x14ac:dyDescent="0.3"/>
    <row r="503" ht="12" customHeight="1" x14ac:dyDescent="0.3"/>
    <row r="504" ht="12" customHeight="1" x14ac:dyDescent="0.3"/>
    <row r="505" ht="12" customHeight="1" x14ac:dyDescent="0.3"/>
    <row r="506" ht="12" customHeight="1" x14ac:dyDescent="0.3"/>
    <row r="507" ht="12" customHeight="1" x14ac:dyDescent="0.3"/>
    <row r="508" ht="12" customHeight="1" x14ac:dyDescent="0.3"/>
    <row r="509" ht="12" customHeight="1" x14ac:dyDescent="0.3"/>
    <row r="510" ht="12" customHeight="1" x14ac:dyDescent="0.3"/>
    <row r="511" ht="12" customHeight="1" x14ac:dyDescent="0.3"/>
    <row r="512" ht="12" customHeight="1" x14ac:dyDescent="0.3"/>
    <row r="513" ht="12" customHeight="1" x14ac:dyDescent="0.3"/>
    <row r="514" ht="12" customHeight="1" x14ac:dyDescent="0.3"/>
    <row r="515" ht="12" customHeight="1" x14ac:dyDescent="0.3"/>
    <row r="516" ht="12" customHeight="1" x14ac:dyDescent="0.3"/>
    <row r="517" ht="12" customHeight="1" x14ac:dyDescent="0.3"/>
    <row r="518" ht="12" customHeight="1" x14ac:dyDescent="0.3"/>
    <row r="519" ht="12" customHeight="1" x14ac:dyDescent="0.3"/>
    <row r="520" ht="12" customHeight="1" x14ac:dyDescent="0.3"/>
    <row r="521" ht="12" customHeight="1" x14ac:dyDescent="0.3"/>
    <row r="522" ht="12" customHeight="1" x14ac:dyDescent="0.3"/>
    <row r="523" ht="12" customHeight="1" x14ac:dyDescent="0.3"/>
    <row r="524" ht="12" customHeight="1" x14ac:dyDescent="0.3"/>
    <row r="525" ht="12" customHeight="1" x14ac:dyDescent="0.3"/>
    <row r="526" ht="12" customHeight="1" x14ac:dyDescent="0.3"/>
    <row r="527" ht="12" customHeight="1" x14ac:dyDescent="0.3"/>
    <row r="528" ht="12" customHeight="1" x14ac:dyDescent="0.3"/>
    <row r="529" ht="12" customHeight="1" x14ac:dyDescent="0.3"/>
    <row r="530" ht="12" customHeight="1" x14ac:dyDescent="0.3"/>
    <row r="531" ht="12" customHeight="1" x14ac:dyDescent="0.3"/>
    <row r="532" ht="12" customHeight="1" x14ac:dyDescent="0.3"/>
    <row r="533" ht="12" customHeight="1" x14ac:dyDescent="0.3"/>
    <row r="534" ht="12" customHeight="1" x14ac:dyDescent="0.3"/>
    <row r="535" ht="12" customHeight="1" x14ac:dyDescent="0.3"/>
    <row r="536" ht="12" customHeight="1" x14ac:dyDescent="0.3"/>
    <row r="537" ht="12" customHeight="1" x14ac:dyDescent="0.3"/>
    <row r="538" ht="12" customHeight="1" x14ac:dyDescent="0.3"/>
    <row r="539" ht="12" customHeight="1" x14ac:dyDescent="0.3"/>
    <row r="540" ht="12" customHeight="1" x14ac:dyDescent="0.3"/>
    <row r="541" ht="12" customHeight="1" x14ac:dyDescent="0.3"/>
    <row r="542" ht="12" customHeight="1" x14ac:dyDescent="0.3"/>
    <row r="543" ht="12" customHeight="1" x14ac:dyDescent="0.3"/>
    <row r="544" ht="12" customHeight="1" x14ac:dyDescent="0.3"/>
    <row r="545" ht="12" customHeight="1" x14ac:dyDescent="0.3"/>
    <row r="546" ht="12" customHeight="1" x14ac:dyDescent="0.3"/>
    <row r="547" ht="12" customHeight="1" x14ac:dyDescent="0.3"/>
    <row r="548" ht="12" customHeight="1" x14ac:dyDescent="0.3"/>
    <row r="549" ht="12" customHeight="1" x14ac:dyDescent="0.3"/>
    <row r="550" ht="12" customHeight="1" x14ac:dyDescent="0.3"/>
    <row r="551" ht="12" customHeight="1" x14ac:dyDescent="0.3"/>
    <row r="552" ht="12" customHeight="1" x14ac:dyDescent="0.3"/>
    <row r="553" ht="12" customHeight="1" x14ac:dyDescent="0.3"/>
    <row r="554" ht="12" customHeight="1" x14ac:dyDescent="0.3"/>
    <row r="555" ht="12" customHeight="1" x14ac:dyDescent="0.3"/>
    <row r="556" ht="12" customHeight="1" x14ac:dyDescent="0.3"/>
    <row r="557" ht="12" customHeight="1" x14ac:dyDescent="0.3"/>
    <row r="558" ht="12" customHeight="1" x14ac:dyDescent="0.3"/>
    <row r="559" ht="12" customHeight="1" x14ac:dyDescent="0.3"/>
    <row r="560" ht="12" customHeight="1" x14ac:dyDescent="0.3"/>
    <row r="561" ht="12" customHeight="1" x14ac:dyDescent="0.3"/>
    <row r="562" ht="12" customHeight="1" x14ac:dyDescent="0.3"/>
    <row r="563" ht="12" customHeight="1" x14ac:dyDescent="0.3"/>
    <row r="564" ht="12" customHeight="1" x14ac:dyDescent="0.3"/>
    <row r="565" ht="12" customHeight="1" x14ac:dyDescent="0.3"/>
    <row r="566" ht="12" customHeight="1" x14ac:dyDescent="0.3"/>
    <row r="567" ht="12" customHeight="1" x14ac:dyDescent="0.3"/>
    <row r="568" ht="12" customHeight="1" x14ac:dyDescent="0.3"/>
    <row r="569" ht="12" customHeight="1" x14ac:dyDescent="0.3"/>
    <row r="570" ht="12" customHeight="1" x14ac:dyDescent="0.3"/>
    <row r="571" ht="12" customHeight="1" x14ac:dyDescent="0.3"/>
    <row r="572" ht="12" customHeight="1" x14ac:dyDescent="0.3"/>
    <row r="573" ht="12" customHeight="1" x14ac:dyDescent="0.3"/>
    <row r="574" ht="12" customHeight="1" x14ac:dyDescent="0.3"/>
    <row r="575" ht="12" customHeight="1" x14ac:dyDescent="0.3"/>
    <row r="576" ht="12" customHeight="1" x14ac:dyDescent="0.3"/>
    <row r="577" ht="12" customHeight="1" x14ac:dyDescent="0.3"/>
    <row r="578" ht="12" customHeight="1" x14ac:dyDescent="0.3"/>
    <row r="579" ht="12" customHeight="1" x14ac:dyDescent="0.3"/>
    <row r="580" ht="12" customHeight="1" x14ac:dyDescent="0.3"/>
    <row r="581" ht="12" customHeight="1" x14ac:dyDescent="0.3"/>
    <row r="582" ht="12" customHeight="1" x14ac:dyDescent="0.3"/>
    <row r="583" ht="12" customHeight="1" x14ac:dyDescent="0.3"/>
    <row r="584" ht="12" customHeight="1" x14ac:dyDescent="0.3"/>
    <row r="585" ht="12" customHeight="1" x14ac:dyDescent="0.3"/>
    <row r="586" ht="12" customHeight="1" x14ac:dyDescent="0.3"/>
    <row r="587" ht="12" customHeight="1" x14ac:dyDescent="0.3"/>
    <row r="588" ht="12" customHeight="1" x14ac:dyDescent="0.3"/>
    <row r="589" ht="12" customHeight="1" x14ac:dyDescent="0.3"/>
    <row r="590" ht="12" customHeight="1" x14ac:dyDescent="0.3"/>
    <row r="591" ht="12" customHeight="1" x14ac:dyDescent="0.3"/>
    <row r="592" ht="12" customHeight="1" x14ac:dyDescent="0.3"/>
    <row r="593" ht="12" customHeight="1" x14ac:dyDescent="0.3"/>
    <row r="594" ht="12" customHeight="1" x14ac:dyDescent="0.3"/>
    <row r="595" ht="12" customHeight="1" x14ac:dyDescent="0.3"/>
    <row r="596" ht="12" customHeight="1" x14ac:dyDescent="0.3"/>
    <row r="597" ht="12" customHeight="1" x14ac:dyDescent="0.3"/>
    <row r="598" ht="12" customHeight="1" x14ac:dyDescent="0.3"/>
    <row r="599" ht="12" customHeight="1" x14ac:dyDescent="0.3"/>
    <row r="600" ht="12" customHeight="1" x14ac:dyDescent="0.3"/>
    <row r="601" ht="12" customHeight="1" x14ac:dyDescent="0.3"/>
    <row r="602" ht="12" customHeight="1" x14ac:dyDescent="0.3"/>
    <row r="603" ht="12" customHeight="1" x14ac:dyDescent="0.3"/>
    <row r="604" ht="12" customHeight="1" x14ac:dyDescent="0.3"/>
    <row r="605" ht="12" customHeight="1" x14ac:dyDescent="0.3"/>
    <row r="606" ht="12" customHeight="1" x14ac:dyDescent="0.3"/>
    <row r="607" ht="12" customHeight="1" x14ac:dyDescent="0.3"/>
    <row r="608" ht="12" customHeight="1" x14ac:dyDescent="0.3"/>
    <row r="609" ht="12" customHeight="1" x14ac:dyDescent="0.3"/>
    <row r="610" ht="12" customHeight="1" x14ac:dyDescent="0.3"/>
    <row r="611" ht="12" customHeight="1" x14ac:dyDescent="0.3"/>
    <row r="612" ht="12" customHeight="1" x14ac:dyDescent="0.3"/>
    <row r="613" ht="12" customHeight="1" x14ac:dyDescent="0.3"/>
    <row r="614" ht="12" customHeight="1" x14ac:dyDescent="0.3"/>
    <row r="615" ht="12" customHeight="1" x14ac:dyDescent="0.3"/>
    <row r="616" ht="12" customHeight="1" x14ac:dyDescent="0.3"/>
    <row r="617" ht="12" customHeight="1" x14ac:dyDescent="0.3"/>
    <row r="618" ht="12" customHeight="1" x14ac:dyDescent="0.3"/>
    <row r="619" ht="12" customHeight="1" x14ac:dyDescent="0.3"/>
    <row r="620" ht="12" customHeight="1" x14ac:dyDescent="0.3"/>
    <row r="621" ht="12" customHeight="1" x14ac:dyDescent="0.3"/>
    <row r="622" ht="12" customHeight="1" x14ac:dyDescent="0.3"/>
    <row r="623" ht="12" customHeight="1" x14ac:dyDescent="0.3"/>
    <row r="624" ht="12" customHeight="1" x14ac:dyDescent="0.3"/>
    <row r="625" ht="12" customHeight="1" x14ac:dyDescent="0.3"/>
    <row r="626" ht="12" customHeight="1" x14ac:dyDescent="0.3"/>
    <row r="627" ht="12" customHeight="1" x14ac:dyDescent="0.3"/>
    <row r="628" ht="12" customHeight="1" x14ac:dyDescent="0.3"/>
    <row r="629" ht="12" customHeight="1" x14ac:dyDescent="0.3"/>
    <row r="630" ht="12" customHeight="1" x14ac:dyDescent="0.3"/>
    <row r="631" ht="12" customHeight="1" x14ac:dyDescent="0.3"/>
    <row r="632" ht="12" customHeight="1" x14ac:dyDescent="0.3"/>
    <row r="633" ht="12" customHeight="1" x14ac:dyDescent="0.3"/>
    <row r="634" ht="12" customHeight="1" x14ac:dyDescent="0.3"/>
    <row r="635" ht="12" customHeight="1" x14ac:dyDescent="0.3"/>
    <row r="636" ht="12" customHeight="1" x14ac:dyDescent="0.3"/>
    <row r="637" ht="12" customHeight="1" x14ac:dyDescent="0.3"/>
    <row r="638" ht="12" customHeight="1" x14ac:dyDescent="0.3"/>
    <row r="639" ht="12" customHeight="1" x14ac:dyDescent="0.3"/>
    <row r="640" ht="12" customHeight="1" x14ac:dyDescent="0.3"/>
    <row r="641" ht="12" customHeight="1" x14ac:dyDescent="0.3"/>
    <row r="642" ht="12" customHeight="1" x14ac:dyDescent="0.3"/>
    <row r="643" ht="12" customHeight="1" x14ac:dyDescent="0.3"/>
    <row r="644" ht="12" customHeight="1" x14ac:dyDescent="0.3"/>
    <row r="645" ht="12" customHeight="1" x14ac:dyDescent="0.3"/>
    <row r="646" ht="12" customHeight="1" x14ac:dyDescent="0.3"/>
    <row r="647" ht="12" customHeight="1" x14ac:dyDescent="0.3"/>
    <row r="648" ht="12" customHeight="1" x14ac:dyDescent="0.3"/>
    <row r="649" ht="12" customHeight="1" x14ac:dyDescent="0.3"/>
    <row r="650" ht="12" customHeight="1" x14ac:dyDescent="0.3"/>
    <row r="651" ht="12" customHeight="1" x14ac:dyDescent="0.3"/>
    <row r="652" ht="12" customHeight="1" x14ac:dyDescent="0.3"/>
    <row r="653" ht="12" customHeight="1" x14ac:dyDescent="0.3"/>
    <row r="654" ht="12" customHeight="1" x14ac:dyDescent="0.3"/>
    <row r="655" ht="12" customHeight="1" x14ac:dyDescent="0.3"/>
    <row r="656" ht="12" customHeight="1" x14ac:dyDescent="0.3"/>
    <row r="657" ht="12" customHeight="1" x14ac:dyDescent="0.3"/>
    <row r="658" ht="12" customHeight="1" x14ac:dyDescent="0.3"/>
    <row r="659" ht="12" customHeight="1" x14ac:dyDescent="0.3"/>
    <row r="660" ht="12" customHeight="1" x14ac:dyDescent="0.3"/>
    <row r="661" ht="12" customHeight="1" x14ac:dyDescent="0.3"/>
    <row r="662" ht="12" customHeight="1" x14ac:dyDescent="0.3"/>
    <row r="663" ht="12" customHeight="1" x14ac:dyDescent="0.3"/>
    <row r="664" ht="12" customHeight="1" x14ac:dyDescent="0.3"/>
    <row r="665" ht="12" customHeight="1" x14ac:dyDescent="0.3"/>
    <row r="666" ht="12" customHeight="1" x14ac:dyDescent="0.3"/>
    <row r="667" ht="12" customHeight="1" x14ac:dyDescent="0.3"/>
    <row r="668" ht="12" customHeight="1" x14ac:dyDescent="0.3"/>
    <row r="669" ht="12" customHeight="1" x14ac:dyDescent="0.3"/>
    <row r="670" ht="12" customHeight="1" x14ac:dyDescent="0.3"/>
    <row r="671" ht="12" customHeight="1" x14ac:dyDescent="0.3"/>
    <row r="672" ht="12" customHeight="1" x14ac:dyDescent="0.3"/>
    <row r="673" ht="12" customHeight="1" x14ac:dyDescent="0.3"/>
    <row r="674" ht="12" customHeight="1" x14ac:dyDescent="0.3"/>
    <row r="675" ht="12" customHeight="1" x14ac:dyDescent="0.3"/>
    <row r="676" ht="12" customHeight="1" x14ac:dyDescent="0.3"/>
    <row r="677" ht="12" customHeight="1" x14ac:dyDescent="0.3"/>
    <row r="678" ht="12" customHeight="1" x14ac:dyDescent="0.3"/>
    <row r="679" ht="12" customHeight="1" x14ac:dyDescent="0.3"/>
    <row r="680" ht="12" customHeight="1" x14ac:dyDescent="0.3"/>
    <row r="681" ht="12" customHeight="1" x14ac:dyDescent="0.3"/>
    <row r="682" ht="12" customHeight="1" x14ac:dyDescent="0.3"/>
    <row r="683" ht="12" customHeight="1" x14ac:dyDescent="0.3"/>
    <row r="684" ht="12" customHeight="1" x14ac:dyDescent="0.3"/>
    <row r="685" ht="12" customHeight="1" x14ac:dyDescent="0.3"/>
    <row r="686" ht="12" customHeight="1" x14ac:dyDescent="0.3"/>
    <row r="687" ht="12" customHeight="1" x14ac:dyDescent="0.3"/>
    <row r="688" ht="12" customHeight="1" x14ac:dyDescent="0.3"/>
    <row r="689" ht="12" customHeight="1" x14ac:dyDescent="0.3"/>
    <row r="690" ht="12" customHeight="1" x14ac:dyDescent="0.3"/>
    <row r="691" ht="12" customHeight="1" x14ac:dyDescent="0.3"/>
    <row r="692" ht="12" customHeight="1" x14ac:dyDescent="0.3"/>
    <row r="693" ht="12" customHeight="1" x14ac:dyDescent="0.3"/>
    <row r="694" ht="12" customHeight="1" x14ac:dyDescent="0.3"/>
    <row r="695" ht="12" customHeight="1" x14ac:dyDescent="0.3"/>
    <row r="696" ht="12" customHeight="1" x14ac:dyDescent="0.3"/>
    <row r="697" ht="12" customHeight="1" x14ac:dyDescent="0.3"/>
    <row r="698" ht="12" customHeight="1" x14ac:dyDescent="0.3"/>
    <row r="699" ht="12" customHeight="1" x14ac:dyDescent="0.3"/>
    <row r="700" ht="12" customHeight="1" x14ac:dyDescent="0.3"/>
    <row r="701" ht="12" customHeight="1" x14ac:dyDescent="0.3"/>
    <row r="702" ht="12" customHeight="1" x14ac:dyDescent="0.3"/>
    <row r="703" ht="12" customHeight="1" x14ac:dyDescent="0.3"/>
    <row r="704" ht="12" customHeight="1" x14ac:dyDescent="0.3"/>
    <row r="705" ht="12" customHeight="1" x14ac:dyDescent="0.3"/>
    <row r="706" ht="12" customHeight="1" x14ac:dyDescent="0.3"/>
    <row r="707" ht="12" customHeight="1" x14ac:dyDescent="0.3"/>
    <row r="708" ht="12" customHeight="1" x14ac:dyDescent="0.3"/>
    <row r="709" ht="12" customHeight="1" x14ac:dyDescent="0.3"/>
    <row r="710" ht="12" customHeight="1" x14ac:dyDescent="0.3"/>
    <row r="711" ht="12" customHeight="1" x14ac:dyDescent="0.3"/>
    <row r="712" ht="12" customHeight="1" x14ac:dyDescent="0.3"/>
    <row r="713" ht="12" customHeight="1" x14ac:dyDescent="0.3"/>
    <row r="714" ht="12" customHeight="1" x14ac:dyDescent="0.3"/>
    <row r="715" ht="12" customHeight="1" x14ac:dyDescent="0.3"/>
    <row r="716" ht="12" customHeight="1" x14ac:dyDescent="0.3"/>
    <row r="717" ht="12" customHeight="1" x14ac:dyDescent="0.3"/>
    <row r="718" ht="12" customHeight="1" x14ac:dyDescent="0.3"/>
    <row r="719" ht="12" customHeight="1" x14ac:dyDescent="0.3"/>
    <row r="720" ht="12" customHeight="1" x14ac:dyDescent="0.3"/>
    <row r="721" ht="12" customHeight="1" x14ac:dyDescent="0.3"/>
    <row r="722" ht="12" customHeight="1" x14ac:dyDescent="0.3"/>
    <row r="723" ht="12" customHeight="1" x14ac:dyDescent="0.3"/>
    <row r="724" ht="12" customHeight="1" x14ac:dyDescent="0.3"/>
    <row r="725" ht="12" customHeight="1" x14ac:dyDescent="0.3"/>
    <row r="726" ht="12" customHeight="1" x14ac:dyDescent="0.3"/>
    <row r="727" ht="12" customHeight="1" x14ac:dyDescent="0.3"/>
    <row r="728" ht="12" customHeight="1" x14ac:dyDescent="0.3"/>
    <row r="729" ht="12" customHeight="1" x14ac:dyDescent="0.3"/>
    <row r="730" ht="12" customHeight="1" x14ac:dyDescent="0.3"/>
    <row r="731" ht="12" customHeight="1" x14ac:dyDescent="0.3"/>
    <row r="732" ht="12" customHeight="1" x14ac:dyDescent="0.3"/>
    <row r="733" ht="12" customHeight="1" x14ac:dyDescent="0.3"/>
    <row r="734" ht="12" customHeight="1" x14ac:dyDescent="0.3"/>
    <row r="735" ht="12" customHeight="1" x14ac:dyDescent="0.3"/>
    <row r="736" ht="12" customHeight="1" x14ac:dyDescent="0.3"/>
    <row r="737" ht="12" customHeight="1" x14ac:dyDescent="0.3"/>
    <row r="738" ht="12" customHeight="1" x14ac:dyDescent="0.3"/>
    <row r="739" ht="12" customHeight="1" x14ac:dyDescent="0.3"/>
    <row r="740" ht="12" customHeight="1" x14ac:dyDescent="0.3"/>
    <row r="741" ht="12" customHeight="1" x14ac:dyDescent="0.3"/>
    <row r="742" ht="12" customHeight="1" x14ac:dyDescent="0.3"/>
    <row r="743" ht="12" customHeight="1" x14ac:dyDescent="0.3"/>
    <row r="744" ht="12" customHeight="1" x14ac:dyDescent="0.3"/>
    <row r="745" ht="12" customHeight="1" x14ac:dyDescent="0.3"/>
    <row r="746" ht="12" customHeight="1" x14ac:dyDescent="0.3"/>
    <row r="747" ht="12" customHeight="1" x14ac:dyDescent="0.3"/>
    <row r="748" ht="12" customHeight="1" x14ac:dyDescent="0.3"/>
    <row r="749" ht="12" customHeight="1" x14ac:dyDescent="0.3"/>
    <row r="750" ht="12" customHeight="1" x14ac:dyDescent="0.3"/>
    <row r="751" ht="12" customHeight="1" x14ac:dyDescent="0.3"/>
    <row r="752" ht="12" customHeight="1" x14ac:dyDescent="0.3"/>
    <row r="753" ht="12" customHeight="1" x14ac:dyDescent="0.3"/>
    <row r="754" ht="12" customHeight="1" x14ac:dyDescent="0.3"/>
    <row r="755" ht="12" customHeight="1" x14ac:dyDescent="0.3"/>
    <row r="756" ht="12" customHeight="1" x14ac:dyDescent="0.3"/>
    <row r="757" ht="12" customHeight="1" x14ac:dyDescent="0.3"/>
    <row r="758" ht="12" customHeight="1" x14ac:dyDescent="0.3"/>
    <row r="759" ht="12" customHeight="1" x14ac:dyDescent="0.3"/>
    <row r="760" ht="12" customHeight="1" x14ac:dyDescent="0.3"/>
    <row r="761" ht="12" customHeight="1" x14ac:dyDescent="0.3"/>
    <row r="762" ht="12" customHeight="1" x14ac:dyDescent="0.3"/>
    <row r="763" ht="12" customHeight="1" x14ac:dyDescent="0.3"/>
    <row r="764" ht="12" customHeight="1" x14ac:dyDescent="0.3"/>
    <row r="765" ht="12" customHeight="1" x14ac:dyDescent="0.3"/>
    <row r="766" ht="12" customHeight="1" x14ac:dyDescent="0.3"/>
    <row r="767" ht="12" customHeight="1" x14ac:dyDescent="0.3"/>
    <row r="768" ht="12" customHeight="1" x14ac:dyDescent="0.3"/>
    <row r="769" ht="12" customHeight="1" x14ac:dyDescent="0.3"/>
    <row r="770" ht="12" customHeight="1" x14ac:dyDescent="0.3"/>
    <row r="771" ht="12" customHeight="1" x14ac:dyDescent="0.3"/>
    <row r="772" ht="12" customHeight="1" x14ac:dyDescent="0.3"/>
    <row r="773" ht="12" customHeight="1" x14ac:dyDescent="0.3"/>
    <row r="774" ht="12" customHeight="1" x14ac:dyDescent="0.3"/>
    <row r="775" ht="12" customHeight="1" x14ac:dyDescent="0.3"/>
    <row r="776" ht="12" customHeight="1" x14ac:dyDescent="0.3"/>
    <row r="777" ht="12" customHeight="1" x14ac:dyDescent="0.3"/>
    <row r="778" ht="12" customHeight="1" x14ac:dyDescent="0.3"/>
    <row r="779" ht="12" customHeight="1" x14ac:dyDescent="0.3"/>
    <row r="780" ht="12" customHeight="1" x14ac:dyDescent="0.3"/>
    <row r="781" ht="12" customHeight="1" x14ac:dyDescent="0.3"/>
    <row r="782" ht="12" customHeight="1" x14ac:dyDescent="0.3"/>
    <row r="783" ht="12" customHeight="1" x14ac:dyDescent="0.3"/>
    <row r="784" ht="12" customHeight="1" x14ac:dyDescent="0.3"/>
    <row r="785" ht="12" customHeight="1" x14ac:dyDescent="0.3"/>
    <row r="786" ht="12" customHeight="1" x14ac:dyDescent="0.3"/>
    <row r="787" ht="12" customHeight="1" x14ac:dyDescent="0.3"/>
    <row r="788" ht="12" customHeight="1" x14ac:dyDescent="0.3"/>
    <row r="789" ht="12" customHeight="1" x14ac:dyDescent="0.3"/>
    <row r="790" ht="12" customHeight="1" x14ac:dyDescent="0.3"/>
    <row r="791" ht="12" customHeight="1" x14ac:dyDescent="0.3"/>
    <row r="792" ht="12" customHeight="1" x14ac:dyDescent="0.3"/>
    <row r="793" ht="12" customHeight="1" x14ac:dyDescent="0.3"/>
    <row r="794" ht="12" customHeight="1" x14ac:dyDescent="0.3"/>
    <row r="795" ht="12" customHeight="1" x14ac:dyDescent="0.3"/>
    <row r="796" ht="12" customHeight="1" x14ac:dyDescent="0.3"/>
    <row r="797" ht="12" customHeight="1" x14ac:dyDescent="0.3"/>
    <row r="798" ht="12" customHeight="1" x14ac:dyDescent="0.3"/>
    <row r="799" ht="12" customHeight="1" x14ac:dyDescent="0.3"/>
    <row r="800" ht="12" customHeight="1" x14ac:dyDescent="0.3"/>
    <row r="801" ht="12" customHeight="1" x14ac:dyDescent="0.3"/>
    <row r="802" ht="12" customHeight="1" x14ac:dyDescent="0.3"/>
    <row r="803" ht="12" customHeight="1" x14ac:dyDescent="0.3"/>
    <row r="804" ht="12" customHeight="1" x14ac:dyDescent="0.3"/>
    <row r="805" ht="12" customHeight="1" x14ac:dyDescent="0.3"/>
    <row r="806" ht="12" customHeight="1" x14ac:dyDescent="0.3"/>
    <row r="807" ht="12" customHeight="1" x14ac:dyDescent="0.3"/>
    <row r="808" ht="12" customHeight="1" x14ac:dyDescent="0.3"/>
    <row r="809" ht="12" customHeight="1" x14ac:dyDescent="0.3"/>
    <row r="810" ht="12" customHeight="1" x14ac:dyDescent="0.3"/>
    <row r="811" ht="12" customHeight="1" x14ac:dyDescent="0.3"/>
    <row r="812" ht="12" customHeight="1" x14ac:dyDescent="0.3"/>
    <row r="813" ht="12" customHeight="1" x14ac:dyDescent="0.3"/>
    <row r="814" ht="12" customHeight="1" x14ac:dyDescent="0.3"/>
    <row r="815" ht="12" customHeight="1" x14ac:dyDescent="0.3"/>
    <row r="816" ht="12" customHeight="1" x14ac:dyDescent="0.3"/>
    <row r="817" ht="12" customHeight="1" x14ac:dyDescent="0.3"/>
    <row r="818" ht="12" customHeight="1" x14ac:dyDescent="0.3"/>
    <row r="819" ht="12" customHeight="1" x14ac:dyDescent="0.3"/>
    <row r="820" ht="12" customHeight="1" x14ac:dyDescent="0.3"/>
    <row r="821" ht="12" customHeight="1" x14ac:dyDescent="0.3"/>
    <row r="822" ht="12" customHeight="1" x14ac:dyDescent="0.3"/>
    <row r="823" ht="12" customHeight="1" x14ac:dyDescent="0.3"/>
    <row r="824" ht="12" customHeight="1" x14ac:dyDescent="0.3"/>
    <row r="825" ht="12" customHeight="1" x14ac:dyDescent="0.3"/>
    <row r="826" ht="12" customHeight="1" x14ac:dyDescent="0.3"/>
    <row r="827" ht="12" customHeight="1" x14ac:dyDescent="0.3"/>
    <row r="828" ht="12" customHeight="1" x14ac:dyDescent="0.3"/>
    <row r="829" ht="12" customHeight="1" x14ac:dyDescent="0.3"/>
    <row r="830" ht="12" customHeight="1" x14ac:dyDescent="0.3"/>
    <row r="831" ht="12" customHeight="1" x14ac:dyDescent="0.3"/>
    <row r="832" ht="12" customHeight="1" x14ac:dyDescent="0.3"/>
    <row r="833" ht="12" customHeight="1" x14ac:dyDescent="0.3"/>
    <row r="834" ht="12" customHeight="1" x14ac:dyDescent="0.3"/>
    <row r="835" ht="12" customHeight="1" x14ac:dyDescent="0.3"/>
    <row r="836" ht="12" customHeight="1" x14ac:dyDescent="0.3"/>
    <row r="837" ht="12" customHeight="1" x14ac:dyDescent="0.3"/>
    <row r="838" ht="12" customHeight="1" x14ac:dyDescent="0.3"/>
    <row r="839" ht="12" customHeight="1" x14ac:dyDescent="0.3"/>
    <row r="840" ht="12" customHeight="1" x14ac:dyDescent="0.3"/>
    <row r="841" ht="12" customHeight="1" x14ac:dyDescent="0.3"/>
    <row r="842" ht="12" customHeight="1" x14ac:dyDescent="0.3"/>
    <row r="843" ht="12" customHeight="1" x14ac:dyDescent="0.3"/>
    <row r="844" ht="12" customHeight="1" x14ac:dyDescent="0.3"/>
    <row r="845" ht="12" customHeight="1" x14ac:dyDescent="0.3"/>
    <row r="846" ht="12" customHeight="1" x14ac:dyDescent="0.3"/>
    <row r="847" ht="12" customHeight="1" x14ac:dyDescent="0.3"/>
    <row r="848" ht="12" customHeight="1" x14ac:dyDescent="0.3"/>
    <row r="849" ht="12" customHeight="1" x14ac:dyDescent="0.3"/>
    <row r="850" ht="12" customHeight="1" x14ac:dyDescent="0.3"/>
    <row r="851" ht="12" customHeight="1" x14ac:dyDescent="0.3"/>
    <row r="852" ht="12" customHeight="1" x14ac:dyDescent="0.3"/>
    <row r="853" ht="12" customHeight="1" x14ac:dyDescent="0.3"/>
    <row r="854" ht="12" customHeight="1" x14ac:dyDescent="0.3"/>
    <row r="855" ht="12" customHeight="1" x14ac:dyDescent="0.3"/>
    <row r="856" ht="12" customHeight="1" x14ac:dyDescent="0.3"/>
    <row r="857" ht="12" customHeight="1" x14ac:dyDescent="0.3"/>
    <row r="858" ht="12" customHeight="1" x14ac:dyDescent="0.3"/>
    <row r="859" ht="12" customHeight="1" x14ac:dyDescent="0.3"/>
    <row r="860" ht="12" customHeight="1" x14ac:dyDescent="0.3"/>
    <row r="861" ht="12" customHeight="1" x14ac:dyDescent="0.3"/>
    <row r="862" ht="12" customHeight="1" x14ac:dyDescent="0.3"/>
    <row r="863" ht="12" customHeight="1" x14ac:dyDescent="0.3"/>
    <row r="864" ht="12" customHeight="1" x14ac:dyDescent="0.3"/>
    <row r="865" ht="12" customHeight="1" x14ac:dyDescent="0.3"/>
    <row r="866" ht="12" customHeight="1" x14ac:dyDescent="0.3"/>
    <row r="867" ht="12" customHeight="1" x14ac:dyDescent="0.3"/>
    <row r="868" ht="12" customHeight="1" x14ac:dyDescent="0.3"/>
    <row r="869" ht="12" customHeight="1" x14ac:dyDescent="0.3"/>
    <row r="870" ht="12" customHeight="1" x14ac:dyDescent="0.3"/>
    <row r="871" ht="12" customHeight="1" x14ac:dyDescent="0.3"/>
    <row r="872" ht="12" customHeight="1" x14ac:dyDescent="0.3"/>
    <row r="873" ht="12" customHeight="1" x14ac:dyDescent="0.3"/>
    <row r="874" ht="12" customHeight="1" x14ac:dyDescent="0.3"/>
    <row r="875" ht="12" customHeight="1" x14ac:dyDescent="0.3"/>
    <row r="876" ht="12" customHeight="1" x14ac:dyDescent="0.3"/>
    <row r="877" ht="12" customHeight="1" x14ac:dyDescent="0.3"/>
    <row r="878" ht="12" customHeight="1" x14ac:dyDescent="0.3"/>
    <row r="879" ht="12" customHeight="1" x14ac:dyDescent="0.3"/>
    <row r="880" ht="12" customHeight="1" x14ac:dyDescent="0.3"/>
    <row r="881" ht="12" customHeight="1" x14ac:dyDescent="0.3"/>
    <row r="882" ht="12" customHeight="1" x14ac:dyDescent="0.3"/>
    <row r="883" ht="12" customHeight="1" x14ac:dyDescent="0.3"/>
    <row r="884" ht="12" customHeight="1" x14ac:dyDescent="0.3"/>
    <row r="885" ht="12" customHeight="1" x14ac:dyDescent="0.3"/>
    <row r="886" ht="12" customHeight="1" x14ac:dyDescent="0.3"/>
    <row r="887" ht="12" customHeight="1" x14ac:dyDescent="0.3"/>
    <row r="888" ht="12" customHeight="1" x14ac:dyDescent="0.3"/>
    <row r="889" ht="12" customHeight="1" x14ac:dyDescent="0.3"/>
    <row r="890" ht="12" customHeight="1" x14ac:dyDescent="0.3"/>
    <row r="891" ht="12" customHeight="1" x14ac:dyDescent="0.3"/>
    <row r="892" ht="12" customHeight="1" x14ac:dyDescent="0.3"/>
    <row r="893" ht="12" customHeight="1" x14ac:dyDescent="0.3"/>
    <row r="894" ht="12" customHeight="1" x14ac:dyDescent="0.3"/>
    <row r="895" ht="12" customHeight="1" x14ac:dyDescent="0.3"/>
    <row r="896" ht="12" customHeight="1" x14ac:dyDescent="0.3"/>
    <row r="897" ht="12" customHeight="1" x14ac:dyDescent="0.3"/>
    <row r="898" ht="12" customHeight="1" x14ac:dyDescent="0.3"/>
    <row r="899" ht="12" customHeight="1" x14ac:dyDescent="0.3"/>
    <row r="900" ht="12" customHeight="1" x14ac:dyDescent="0.3"/>
    <row r="901" ht="12" customHeight="1" x14ac:dyDescent="0.3"/>
    <row r="902" ht="12" customHeight="1" x14ac:dyDescent="0.3"/>
    <row r="903" ht="12" customHeight="1" x14ac:dyDescent="0.3"/>
    <row r="904" ht="12" customHeight="1" x14ac:dyDescent="0.3"/>
    <row r="905" ht="12" customHeight="1" x14ac:dyDescent="0.3"/>
    <row r="906" ht="12" customHeight="1" x14ac:dyDescent="0.3"/>
    <row r="907" ht="12" customHeight="1" x14ac:dyDescent="0.3"/>
    <row r="908" ht="12" customHeight="1" x14ac:dyDescent="0.3"/>
    <row r="909" ht="12" customHeight="1" x14ac:dyDescent="0.3"/>
    <row r="910" ht="12" customHeight="1" x14ac:dyDescent="0.3"/>
    <row r="911" ht="12" customHeight="1" x14ac:dyDescent="0.3"/>
    <row r="912" ht="12" customHeight="1" x14ac:dyDescent="0.3"/>
    <row r="913" ht="12" customHeight="1" x14ac:dyDescent="0.3"/>
    <row r="914" ht="12" customHeight="1" x14ac:dyDescent="0.3"/>
    <row r="915" ht="12" customHeight="1" x14ac:dyDescent="0.3"/>
    <row r="916" ht="12" customHeight="1" x14ac:dyDescent="0.3"/>
    <row r="917" ht="12" customHeight="1" x14ac:dyDescent="0.3"/>
    <row r="918" ht="12" customHeight="1" x14ac:dyDescent="0.3"/>
    <row r="919" ht="12" customHeight="1" x14ac:dyDescent="0.3"/>
    <row r="920" ht="12" customHeight="1" x14ac:dyDescent="0.3"/>
    <row r="921" ht="12" customHeight="1" x14ac:dyDescent="0.3"/>
    <row r="922" ht="12" customHeight="1" x14ac:dyDescent="0.3"/>
    <row r="923" ht="12" customHeight="1" x14ac:dyDescent="0.3"/>
    <row r="924" ht="12" customHeight="1" x14ac:dyDescent="0.3"/>
    <row r="925" ht="12" customHeight="1" x14ac:dyDescent="0.3"/>
    <row r="926" ht="12" customHeight="1" x14ac:dyDescent="0.3"/>
    <row r="927" ht="12" customHeight="1" x14ac:dyDescent="0.3"/>
    <row r="928" ht="12" customHeight="1" x14ac:dyDescent="0.3"/>
    <row r="929" ht="12" customHeight="1" x14ac:dyDescent="0.3"/>
    <row r="930" ht="12" customHeight="1" x14ac:dyDescent="0.3"/>
    <row r="931" ht="12" customHeight="1" x14ac:dyDescent="0.3"/>
    <row r="932" ht="12" customHeight="1" x14ac:dyDescent="0.3"/>
    <row r="933" ht="12" customHeight="1" x14ac:dyDescent="0.3"/>
    <row r="934" ht="12" customHeight="1" x14ac:dyDescent="0.3"/>
    <row r="935" ht="12" customHeight="1" x14ac:dyDescent="0.3"/>
    <row r="936" ht="12" customHeight="1" x14ac:dyDescent="0.3"/>
    <row r="937" ht="12" customHeight="1" x14ac:dyDescent="0.3"/>
    <row r="938" ht="12" customHeight="1" x14ac:dyDescent="0.3"/>
    <row r="939" ht="12" customHeight="1" x14ac:dyDescent="0.3"/>
    <row r="940" ht="12" customHeight="1" x14ac:dyDescent="0.3"/>
    <row r="941" ht="12" customHeight="1" x14ac:dyDescent="0.3"/>
    <row r="942" ht="12" customHeight="1" x14ac:dyDescent="0.3"/>
    <row r="943" ht="12" customHeight="1" x14ac:dyDescent="0.3"/>
    <row r="944" ht="12" customHeight="1" x14ac:dyDescent="0.3"/>
    <row r="945" ht="12" customHeight="1" x14ac:dyDescent="0.3"/>
    <row r="946" ht="12" customHeight="1" x14ac:dyDescent="0.3"/>
    <row r="947" ht="12" customHeight="1" x14ac:dyDescent="0.3"/>
    <row r="948" ht="12" customHeight="1" x14ac:dyDescent="0.3"/>
    <row r="949" ht="12" customHeight="1" x14ac:dyDescent="0.3"/>
    <row r="950" ht="12" customHeight="1" x14ac:dyDescent="0.3"/>
    <row r="951" ht="12" customHeight="1" x14ac:dyDescent="0.3"/>
    <row r="952" ht="12" customHeight="1" x14ac:dyDescent="0.3"/>
    <row r="953" ht="12" customHeight="1" x14ac:dyDescent="0.3"/>
    <row r="954" ht="12" customHeight="1" x14ac:dyDescent="0.3"/>
    <row r="955" ht="12" customHeight="1" x14ac:dyDescent="0.3"/>
    <row r="956" ht="12" customHeight="1" x14ac:dyDescent="0.3"/>
    <row r="957" ht="12" customHeight="1" x14ac:dyDescent="0.3"/>
    <row r="958" ht="12" customHeight="1" x14ac:dyDescent="0.3"/>
    <row r="959" ht="12" customHeight="1" x14ac:dyDescent="0.3"/>
    <row r="960" ht="12" customHeight="1" x14ac:dyDescent="0.3"/>
    <row r="961" ht="12" customHeight="1" x14ac:dyDescent="0.3"/>
    <row r="962" ht="12" customHeight="1" x14ac:dyDescent="0.3"/>
    <row r="963" ht="12" customHeight="1" x14ac:dyDescent="0.3"/>
    <row r="964" ht="12" customHeight="1" x14ac:dyDescent="0.3"/>
    <row r="965" ht="12" customHeight="1" x14ac:dyDescent="0.3"/>
    <row r="966" ht="12" customHeight="1" x14ac:dyDescent="0.3"/>
    <row r="967" ht="12" customHeight="1" x14ac:dyDescent="0.3"/>
    <row r="968" ht="12" customHeight="1" x14ac:dyDescent="0.3"/>
    <row r="969" ht="12" customHeight="1" x14ac:dyDescent="0.3"/>
    <row r="970" ht="12" customHeight="1" x14ac:dyDescent="0.3"/>
    <row r="971" ht="12" customHeight="1" x14ac:dyDescent="0.3"/>
    <row r="972" ht="12" customHeight="1" x14ac:dyDescent="0.3"/>
    <row r="973" ht="12" customHeight="1" x14ac:dyDescent="0.3"/>
    <row r="974" ht="12" customHeight="1" x14ac:dyDescent="0.3"/>
    <row r="975" ht="12" customHeight="1" x14ac:dyDescent="0.3"/>
    <row r="976" ht="12" customHeight="1" x14ac:dyDescent="0.3"/>
    <row r="977" ht="12" customHeight="1" x14ac:dyDescent="0.3"/>
    <row r="978" ht="12" customHeight="1" x14ac:dyDescent="0.3"/>
    <row r="979" ht="12" customHeight="1" x14ac:dyDescent="0.3"/>
    <row r="980" ht="12" customHeight="1" x14ac:dyDescent="0.3"/>
    <row r="981" ht="12" customHeight="1" x14ac:dyDescent="0.3"/>
    <row r="982" ht="12" customHeight="1" x14ac:dyDescent="0.3"/>
    <row r="983" ht="12" customHeight="1" x14ac:dyDescent="0.3"/>
    <row r="984" ht="12" customHeight="1" x14ac:dyDescent="0.3"/>
    <row r="985" ht="12" customHeight="1" x14ac:dyDescent="0.3"/>
    <row r="986" ht="12" customHeight="1" x14ac:dyDescent="0.3"/>
    <row r="987" ht="12" customHeight="1" x14ac:dyDescent="0.3"/>
    <row r="988" ht="12" customHeight="1" x14ac:dyDescent="0.3"/>
    <row r="989" ht="12" customHeight="1" x14ac:dyDescent="0.3"/>
    <row r="990" ht="12" customHeight="1" x14ac:dyDescent="0.3"/>
    <row r="991" ht="12" customHeight="1" x14ac:dyDescent="0.3"/>
    <row r="992" ht="12" customHeight="1" x14ac:dyDescent="0.3"/>
    <row r="993" ht="12" customHeight="1" x14ac:dyDescent="0.3"/>
    <row r="994" ht="12" customHeight="1" x14ac:dyDescent="0.3"/>
    <row r="995" ht="12" customHeight="1" x14ac:dyDescent="0.3"/>
    <row r="996" ht="12" customHeight="1" x14ac:dyDescent="0.3"/>
    <row r="997" ht="12" customHeight="1" x14ac:dyDescent="0.3"/>
    <row r="998" ht="12" customHeight="1" x14ac:dyDescent="0.3"/>
    <row r="999" ht="12" customHeight="1" x14ac:dyDescent="0.3"/>
    <row r="1000" ht="12" customHeight="1" x14ac:dyDescent="0.3"/>
    <row r="1001" ht="12" customHeight="1" x14ac:dyDescent="0.3"/>
    <row r="1002" ht="12" customHeight="1" x14ac:dyDescent="0.3"/>
    <row r="1003" ht="12" customHeight="1" x14ac:dyDescent="0.3"/>
    <row r="1004" ht="12" customHeight="1" x14ac:dyDescent="0.3"/>
    <row r="1005" ht="12" customHeight="1" x14ac:dyDescent="0.3"/>
    <row r="1006" ht="12" customHeight="1" x14ac:dyDescent="0.3"/>
    <row r="1007" ht="12" customHeight="1" x14ac:dyDescent="0.3"/>
    <row r="1008" ht="12" customHeight="1" x14ac:dyDescent="0.3"/>
    <row r="1009" ht="12" customHeight="1" x14ac:dyDescent="0.3"/>
    <row r="1010" ht="12" customHeight="1" x14ac:dyDescent="0.3"/>
    <row r="1011" ht="12" customHeight="1" x14ac:dyDescent="0.3"/>
    <row r="1012" ht="12" customHeight="1" x14ac:dyDescent="0.3"/>
    <row r="1013" ht="12" customHeight="1" x14ac:dyDescent="0.3"/>
    <row r="1014" ht="12" customHeight="1" x14ac:dyDescent="0.3"/>
    <row r="1015" ht="12" customHeight="1" x14ac:dyDescent="0.3"/>
    <row r="1016" ht="12" customHeight="1" x14ac:dyDescent="0.3"/>
    <row r="1017" ht="12" customHeight="1" x14ac:dyDescent="0.3"/>
    <row r="1018" ht="12" customHeight="1" x14ac:dyDescent="0.3"/>
    <row r="1019" ht="12" customHeight="1" x14ac:dyDescent="0.3"/>
    <row r="1020" ht="12" customHeight="1" x14ac:dyDescent="0.3"/>
    <row r="1021" ht="12" customHeight="1" x14ac:dyDescent="0.3"/>
    <row r="1022" ht="12" customHeight="1" x14ac:dyDescent="0.3"/>
    <row r="1023" ht="12" customHeight="1" x14ac:dyDescent="0.3"/>
    <row r="1024" ht="12" customHeight="1" x14ac:dyDescent="0.3"/>
    <row r="1025" ht="12" customHeight="1" x14ac:dyDescent="0.3"/>
    <row r="1026" ht="12" customHeight="1" x14ac:dyDescent="0.3"/>
    <row r="1027" ht="12" customHeight="1" x14ac:dyDescent="0.3"/>
    <row r="1028" ht="12" customHeight="1" x14ac:dyDescent="0.3"/>
    <row r="1029" ht="12" customHeight="1" x14ac:dyDescent="0.3"/>
    <row r="1030" ht="12" customHeight="1" x14ac:dyDescent="0.3"/>
    <row r="1031" ht="12" customHeight="1" x14ac:dyDescent="0.3"/>
    <row r="1032" ht="12" customHeight="1" x14ac:dyDescent="0.3"/>
    <row r="1033" ht="12" customHeight="1" x14ac:dyDescent="0.3"/>
    <row r="1034" ht="12" customHeight="1" x14ac:dyDescent="0.3"/>
    <row r="1035" ht="12" customHeight="1" x14ac:dyDescent="0.3"/>
    <row r="1036" ht="12" customHeight="1" x14ac:dyDescent="0.3"/>
    <row r="1037" ht="12" customHeight="1" x14ac:dyDescent="0.3"/>
    <row r="1038" ht="12" customHeight="1" x14ac:dyDescent="0.3"/>
    <row r="1039" ht="12" customHeight="1" x14ac:dyDescent="0.3"/>
    <row r="1040" ht="12" customHeight="1" x14ac:dyDescent="0.3"/>
    <row r="1041" ht="12" customHeight="1" x14ac:dyDescent="0.3"/>
    <row r="1042" ht="12" customHeight="1" x14ac:dyDescent="0.3"/>
    <row r="1043" ht="12" customHeight="1" x14ac:dyDescent="0.3"/>
    <row r="1044" ht="12" customHeight="1" x14ac:dyDescent="0.3"/>
    <row r="1045" ht="12" customHeight="1" x14ac:dyDescent="0.3"/>
    <row r="1046" ht="12" customHeight="1" x14ac:dyDescent="0.3"/>
    <row r="1047" ht="12" customHeight="1" x14ac:dyDescent="0.3"/>
    <row r="1048" ht="12" customHeight="1" x14ac:dyDescent="0.3"/>
    <row r="1049" ht="12" customHeight="1" x14ac:dyDescent="0.3"/>
    <row r="1050" ht="12" customHeight="1" x14ac:dyDescent="0.3"/>
    <row r="1051" ht="12" customHeight="1" x14ac:dyDescent="0.3"/>
    <row r="1052" ht="12" customHeight="1" x14ac:dyDescent="0.3"/>
    <row r="1053" ht="12" customHeight="1" x14ac:dyDescent="0.3"/>
    <row r="1054" ht="12" customHeight="1" x14ac:dyDescent="0.3"/>
    <row r="1055" ht="12" customHeight="1" x14ac:dyDescent="0.3"/>
    <row r="1056" ht="12" customHeight="1" x14ac:dyDescent="0.3"/>
    <row r="1057" ht="12" customHeight="1" x14ac:dyDescent="0.3"/>
    <row r="1058" ht="12" customHeight="1" x14ac:dyDescent="0.3"/>
    <row r="1059" ht="12" customHeight="1" x14ac:dyDescent="0.3"/>
    <row r="1060" ht="12" customHeight="1" x14ac:dyDescent="0.3"/>
    <row r="1061" ht="12" customHeight="1" x14ac:dyDescent="0.3"/>
    <row r="1062" ht="12" customHeight="1" x14ac:dyDescent="0.3"/>
    <row r="1063" ht="12" customHeight="1" x14ac:dyDescent="0.3"/>
    <row r="1064" ht="12" customHeight="1" x14ac:dyDescent="0.3"/>
    <row r="1065" ht="12" customHeight="1" x14ac:dyDescent="0.3"/>
    <row r="1066" ht="12" customHeight="1" x14ac:dyDescent="0.3"/>
    <row r="1067" ht="12" customHeight="1" x14ac:dyDescent="0.3"/>
    <row r="1068" ht="12" customHeight="1" x14ac:dyDescent="0.3"/>
    <row r="1069" ht="12" customHeight="1" x14ac:dyDescent="0.3"/>
    <row r="1070" ht="12" customHeight="1" x14ac:dyDescent="0.3"/>
    <row r="1071" ht="12" customHeight="1" x14ac:dyDescent="0.3"/>
    <row r="1072" ht="12" customHeight="1" x14ac:dyDescent="0.3"/>
    <row r="1073" ht="12" customHeight="1" x14ac:dyDescent="0.3"/>
    <row r="1074" ht="12" customHeight="1" x14ac:dyDescent="0.3"/>
    <row r="1075" ht="12" customHeight="1" x14ac:dyDescent="0.3"/>
    <row r="1076" ht="12" customHeight="1" x14ac:dyDescent="0.3"/>
    <row r="1077" ht="12" customHeight="1" x14ac:dyDescent="0.3"/>
    <row r="1078" ht="12" customHeight="1" x14ac:dyDescent="0.3"/>
    <row r="1079" ht="12" customHeight="1" x14ac:dyDescent="0.3"/>
    <row r="1080" ht="12" customHeight="1" x14ac:dyDescent="0.3"/>
    <row r="1081" ht="12" customHeight="1" x14ac:dyDescent="0.3"/>
    <row r="1082" ht="12" customHeight="1" x14ac:dyDescent="0.3"/>
    <row r="1083" ht="12" customHeight="1" x14ac:dyDescent="0.3"/>
    <row r="1084" ht="12" customHeight="1" x14ac:dyDescent="0.3"/>
    <row r="1085" ht="12" customHeight="1" x14ac:dyDescent="0.3"/>
    <row r="1086" ht="12" customHeight="1" x14ac:dyDescent="0.3"/>
    <row r="1087" ht="12" customHeight="1" x14ac:dyDescent="0.3"/>
    <row r="1088" ht="12" customHeight="1" x14ac:dyDescent="0.3"/>
    <row r="1089" ht="12" customHeight="1" x14ac:dyDescent="0.3"/>
    <row r="1090" ht="12" customHeight="1" x14ac:dyDescent="0.3"/>
    <row r="1091" ht="12" customHeight="1" x14ac:dyDescent="0.3"/>
    <row r="1092" ht="12" customHeight="1" x14ac:dyDescent="0.3"/>
    <row r="1093" ht="12" customHeight="1" x14ac:dyDescent="0.3"/>
    <row r="1094" ht="12" customHeight="1" x14ac:dyDescent="0.3"/>
  </sheetData>
  <mergeCells count="33">
    <mergeCell ref="C6:J6"/>
    <mergeCell ref="G9:J9"/>
    <mergeCell ref="G26:J26"/>
    <mergeCell ref="G10:J10"/>
    <mergeCell ref="G11:J11"/>
    <mergeCell ref="G12:J12"/>
    <mergeCell ref="G13:J13"/>
    <mergeCell ref="G18:J18"/>
    <mergeCell ref="G19:J19"/>
    <mergeCell ref="G14:J14"/>
    <mergeCell ref="G15:J15"/>
    <mergeCell ref="G16:J16"/>
    <mergeCell ref="G17:J17"/>
    <mergeCell ref="G20:J20"/>
    <mergeCell ref="G8:J8"/>
    <mergeCell ref="G38:J38"/>
    <mergeCell ref="G21:J21"/>
    <mergeCell ref="G32:J32"/>
    <mergeCell ref="G33:J33"/>
    <mergeCell ref="G39:J39"/>
    <mergeCell ref="G37:J37"/>
    <mergeCell ref="G34:J34"/>
    <mergeCell ref="G22:J22"/>
    <mergeCell ref="G23:J23"/>
    <mergeCell ref="G24:J24"/>
    <mergeCell ref="G25:J25"/>
    <mergeCell ref="G27:J27"/>
    <mergeCell ref="G28:J28"/>
    <mergeCell ref="G29:J29"/>
    <mergeCell ref="G30:J30"/>
    <mergeCell ref="G31:J31"/>
    <mergeCell ref="G35:J35"/>
    <mergeCell ref="G36:J36"/>
  </mergeCells>
  <hyperlinks>
    <hyperlink ref="J43" location="Índice!A1" display="Volver al índice" xr:uid="{00000000-0004-0000-2100-000000000000}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245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158444896</v>
      </c>
      <c r="E11" s="8">
        <f t="shared" ref="E11:E16" si="0">+D11/$D$16</f>
        <v>0.54712543330397945</v>
      </c>
      <c r="F11" s="16"/>
      <c r="G11" s="100"/>
    </row>
    <row r="12" spans="1:164" ht="14.25" customHeight="1" x14ac:dyDescent="0.3">
      <c r="C12" s="6" t="s">
        <v>11</v>
      </c>
      <c r="D12" s="7">
        <v>65867370</v>
      </c>
      <c r="E12" s="8">
        <f t="shared" si="0"/>
        <v>0.22744635050815104</v>
      </c>
      <c r="F12" s="16"/>
      <c r="G12" s="100"/>
    </row>
    <row r="13" spans="1:164" ht="14.25" customHeight="1" x14ac:dyDescent="0.3">
      <c r="C13" s="6" t="s">
        <v>13</v>
      </c>
      <c r="D13" s="7">
        <v>60927337</v>
      </c>
      <c r="E13" s="8">
        <f t="shared" si="0"/>
        <v>0.2103879424186853</v>
      </c>
      <c r="F13" s="16"/>
      <c r="G13" s="100"/>
    </row>
    <row r="14" spans="1:164" ht="14.25" customHeight="1" x14ac:dyDescent="0.3">
      <c r="C14" s="6" t="s">
        <v>12</v>
      </c>
      <c r="D14" s="7">
        <v>2979650</v>
      </c>
      <c r="E14" s="8">
        <f t="shared" si="0"/>
        <v>1.0289017434453695E-2</v>
      </c>
      <c r="F14" s="16"/>
      <c r="G14" s="100"/>
    </row>
    <row r="15" spans="1:164" ht="14.25" customHeight="1" x14ac:dyDescent="0.3">
      <c r="C15" s="6" t="s">
        <v>14</v>
      </c>
      <c r="D15" s="7">
        <v>1375941</v>
      </c>
      <c r="E15" s="8">
        <f t="shared" si="0"/>
        <v>4.7512563347304722E-3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289595194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240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246</v>
      </c>
      <c r="D20" s="115"/>
      <c r="E20" s="115"/>
      <c r="F20" s="15"/>
    </row>
    <row r="38" spans="3:8" ht="14.25" customHeight="1" x14ac:dyDescent="0.3">
      <c r="C38" s="10" t="s">
        <v>240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300-000000000000}"/>
    <hyperlink ref="E40" location="Índice!A1" display="Volver al índice" xr:uid="{00000000-0004-0000-0300-000001000000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J43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39" width="11.3984375" style="1" hidden="1" customWidth="1"/>
    <col min="40" max="40" width="11" style="1" hidden="1" customWidth="1"/>
    <col min="41" max="43" width="22.59765625" style="1" hidden="1" customWidth="1"/>
    <col min="44" max="45" width="11" style="1" hidden="1" customWidth="1"/>
    <col min="46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247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15</v>
      </c>
      <c r="E10" s="26" t="s">
        <v>2</v>
      </c>
      <c r="F10" s="17"/>
    </row>
    <row r="11" spans="1:164" ht="14.25" customHeight="1" x14ac:dyDescent="0.3">
      <c r="C11" s="6" t="s">
        <v>14</v>
      </c>
      <c r="D11" s="13">
        <v>151348019.40000001</v>
      </c>
      <c r="E11" s="8">
        <f t="shared" ref="E11:E16" si="0">+D11/$D$16</f>
        <v>0.30714415716443816</v>
      </c>
      <c r="F11" s="16"/>
      <c r="G11" s="100"/>
    </row>
    <row r="12" spans="1:164" ht="14.25" customHeight="1" x14ac:dyDescent="0.3">
      <c r="C12" s="6" t="s">
        <v>11</v>
      </c>
      <c r="D12" s="13">
        <v>119299294.38000001</v>
      </c>
      <c r="E12" s="8">
        <f t="shared" si="0"/>
        <v>0.24210479508037286</v>
      </c>
      <c r="F12" s="16"/>
      <c r="G12" s="100"/>
    </row>
    <row r="13" spans="1:164" ht="14.25" customHeight="1" x14ac:dyDescent="0.3">
      <c r="C13" s="6" t="s">
        <v>10</v>
      </c>
      <c r="D13" s="13">
        <v>112262754.51000001</v>
      </c>
      <c r="E13" s="8">
        <f t="shared" si="0"/>
        <v>0.22782491143014044</v>
      </c>
      <c r="F13" s="16"/>
      <c r="G13" s="100"/>
    </row>
    <row r="14" spans="1:164" ht="14.25" customHeight="1" x14ac:dyDescent="0.3">
      <c r="C14" s="6" t="s">
        <v>13</v>
      </c>
      <c r="D14" s="13">
        <v>56867716.189999998</v>
      </c>
      <c r="E14" s="8">
        <f t="shared" si="0"/>
        <v>0.11540677458673121</v>
      </c>
      <c r="F14" s="16"/>
      <c r="G14" s="100"/>
    </row>
    <row r="15" spans="1:164" ht="14.25" customHeight="1" x14ac:dyDescent="0.3">
      <c r="C15" s="6" t="s">
        <v>12</v>
      </c>
      <c r="D15" s="13">
        <v>52981123.25</v>
      </c>
      <c r="E15" s="8">
        <f t="shared" si="0"/>
        <v>0.10751936173831732</v>
      </c>
      <c r="F15" s="16"/>
      <c r="G15" s="100"/>
    </row>
    <row r="16" spans="1:164" ht="14.25" customHeight="1" x14ac:dyDescent="0.3">
      <c r="C16" s="20" t="s">
        <v>5</v>
      </c>
      <c r="D16" s="23">
        <f>SUM(D11:D15)</f>
        <v>492758907.73000002</v>
      </c>
      <c r="E16" s="22">
        <f t="shared" si="0"/>
        <v>1</v>
      </c>
      <c r="F16" s="18"/>
      <c r="G16" s="100"/>
    </row>
    <row r="17" spans="3:6" ht="14.25" customHeight="1" x14ac:dyDescent="0.3">
      <c r="C17" s="9" t="s">
        <v>6</v>
      </c>
    </row>
    <row r="18" spans="3:6" ht="14.25" customHeight="1" x14ac:dyDescent="0.3">
      <c r="C18" s="10" t="s">
        <v>16</v>
      </c>
    </row>
    <row r="19" spans="3:6" ht="14.25" customHeight="1" x14ac:dyDescent="0.3">
      <c r="C19" s="10" t="s">
        <v>240</v>
      </c>
    </row>
    <row r="20" spans="3:6" ht="14.25" customHeight="1" x14ac:dyDescent="0.3">
      <c r="C20" s="10" t="s">
        <v>7</v>
      </c>
    </row>
    <row r="22" spans="3:6" s="3" customFormat="1" ht="28.5" customHeight="1" x14ac:dyDescent="0.3">
      <c r="C22" s="115" t="s">
        <v>248</v>
      </c>
      <c r="D22" s="115"/>
      <c r="E22" s="115"/>
      <c r="F22" s="15"/>
    </row>
    <row r="40" spans="3:6" ht="14.25" customHeight="1" x14ac:dyDescent="0.3">
      <c r="C40" s="10" t="s">
        <v>240</v>
      </c>
    </row>
    <row r="41" spans="3:6" ht="14.25" customHeight="1" x14ac:dyDescent="0.3">
      <c r="C41" s="10" t="s">
        <v>7</v>
      </c>
    </row>
    <row r="43" spans="3:6" ht="14.25" customHeight="1" x14ac:dyDescent="0.3">
      <c r="E43" s="11" t="s">
        <v>8</v>
      </c>
      <c r="F43" s="19"/>
    </row>
  </sheetData>
  <mergeCells count="3">
    <mergeCell ref="C6:E6"/>
    <mergeCell ref="C9:E9"/>
    <mergeCell ref="C22:E22"/>
  </mergeCells>
  <hyperlinks>
    <hyperlink ref="E43" location="Índice!A1" display="Volver al índice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J38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57" width="11.3984375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9.25" customHeight="1" x14ac:dyDescent="0.3">
      <c r="C6" s="114" t="s">
        <v>236</v>
      </c>
      <c r="D6" s="114"/>
      <c r="E6" s="114"/>
      <c r="F6" s="14"/>
    </row>
    <row r="9" spans="1:164" s="3" customFormat="1" ht="29.25" customHeight="1" x14ac:dyDescent="0.3">
      <c r="C9" s="115" t="s">
        <v>249</v>
      </c>
      <c r="D9" s="115"/>
      <c r="E9" s="115"/>
      <c r="F9" s="15"/>
      <c r="X9" s="4"/>
      <c r="Y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17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29"/>
      <c r="C11" s="6" t="s">
        <v>18</v>
      </c>
      <c r="D11" s="7">
        <v>285253738</v>
      </c>
      <c r="E11" s="8">
        <f>+D11/$D$13</f>
        <v>0.98500853574248193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29"/>
      <c r="C12" s="6" t="s">
        <v>19</v>
      </c>
      <c r="D12" s="7">
        <v>4341456</v>
      </c>
      <c r="E12" s="8">
        <f t="shared" ref="E12:E13" si="0">+D12/$D$13</f>
        <v>1.4991464257518031E-2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C13" s="20" t="s">
        <v>5</v>
      </c>
      <c r="D13" s="21">
        <f>+D11+D12</f>
        <v>289595194</v>
      </c>
      <c r="E13" s="22">
        <f t="shared" si="0"/>
        <v>1</v>
      </c>
      <c r="F13" s="18"/>
      <c r="G13" s="100"/>
    </row>
    <row r="14" spans="1:164" ht="14.25" customHeight="1" x14ac:dyDescent="0.3">
      <c r="C14" s="10" t="s">
        <v>240</v>
      </c>
    </row>
    <row r="15" spans="1:164" ht="14.25" customHeight="1" x14ac:dyDescent="0.3">
      <c r="C15" s="10" t="s">
        <v>7</v>
      </c>
    </row>
    <row r="17" spans="3:9" s="3" customFormat="1" ht="29.25" customHeight="1" x14ac:dyDescent="0.3">
      <c r="C17" s="115" t="s">
        <v>250</v>
      </c>
      <c r="D17" s="115"/>
      <c r="E17" s="115"/>
      <c r="F17" s="15"/>
    </row>
    <row r="18" spans="3:9" ht="14.25" customHeight="1" x14ac:dyDescent="0.3">
      <c r="I18" s="1" t="s">
        <v>20</v>
      </c>
    </row>
    <row r="35" spans="3:6" ht="14.25" customHeight="1" x14ac:dyDescent="0.3">
      <c r="C35" s="10" t="s">
        <v>240</v>
      </c>
    </row>
    <row r="36" spans="3:6" ht="14.25" customHeight="1" x14ac:dyDescent="0.3">
      <c r="C36" s="10" t="s">
        <v>7</v>
      </c>
    </row>
    <row r="38" spans="3:6" ht="14.25" customHeight="1" x14ac:dyDescent="0.3">
      <c r="E38" s="11" t="s">
        <v>8</v>
      </c>
      <c r="F38" s="19"/>
    </row>
  </sheetData>
  <mergeCells count="3">
    <mergeCell ref="C6:E6"/>
    <mergeCell ref="C9:E9"/>
    <mergeCell ref="C17:E17"/>
  </mergeCells>
  <hyperlinks>
    <hyperlink ref="E38" location="Índice!A1" display="Volver al índice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BC42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31" customWidth="1"/>
    <col min="2" max="2" width="2.8984375" style="31" customWidth="1"/>
    <col min="3" max="3" width="24.59765625" style="31" customWidth="1"/>
    <col min="4" max="5" width="22.59765625" style="31" customWidth="1"/>
    <col min="6" max="6" width="2.69921875" style="31" customWidth="1"/>
    <col min="7" max="7" width="31.59765625" style="31" customWidth="1"/>
    <col min="8" max="55" width="11.3984375" style="31" hidden="1" customWidth="1"/>
    <col min="56" max="16384" width="11" style="31" hidden="1"/>
  </cols>
  <sheetData>
    <row r="6" spans="3:7" ht="28.5" customHeight="1" x14ac:dyDescent="0.3">
      <c r="C6" s="114" t="s">
        <v>236</v>
      </c>
      <c r="D6" s="114"/>
      <c r="E6" s="114"/>
      <c r="F6" s="101"/>
    </row>
    <row r="9" spans="3:7" s="32" customFormat="1" ht="28.5" customHeight="1" x14ac:dyDescent="0.3">
      <c r="C9" s="115" t="s">
        <v>251</v>
      </c>
      <c r="D9" s="115"/>
      <c r="E9" s="115"/>
      <c r="F9" s="102"/>
    </row>
    <row r="10" spans="3:7" ht="14.25" customHeight="1" x14ac:dyDescent="0.3">
      <c r="C10" s="25" t="s">
        <v>0</v>
      </c>
      <c r="D10" s="26" t="s">
        <v>1</v>
      </c>
      <c r="E10" s="26" t="s">
        <v>2</v>
      </c>
      <c r="F10" s="17"/>
    </row>
    <row r="11" spans="3:7" ht="14.25" customHeight="1" x14ac:dyDescent="0.3">
      <c r="C11" s="6" t="s">
        <v>3</v>
      </c>
      <c r="D11" s="7">
        <f>SUM(D12:D13)</f>
        <v>278679740</v>
      </c>
      <c r="E11" s="8">
        <f>+D11/$D$15</f>
        <v>0.9769538585327846</v>
      </c>
      <c r="F11" s="16"/>
    </row>
    <row r="12" spans="3:7" ht="14.25" customHeight="1" x14ac:dyDescent="0.3">
      <c r="C12" s="104" t="s">
        <v>126</v>
      </c>
      <c r="D12" s="7">
        <v>277167710</v>
      </c>
      <c r="E12" s="8">
        <f t="shared" ref="E12:E15" si="0">+D12/$D$15</f>
        <v>0.97165320932621746</v>
      </c>
      <c r="F12" s="16"/>
      <c r="G12" s="91"/>
    </row>
    <row r="13" spans="3:7" ht="14.25" customHeight="1" x14ac:dyDescent="0.3">
      <c r="C13" s="104" t="s">
        <v>125</v>
      </c>
      <c r="D13" s="7">
        <v>1512030</v>
      </c>
      <c r="E13" s="8">
        <f t="shared" si="0"/>
        <v>5.3006492065671021E-3</v>
      </c>
      <c r="F13" s="16"/>
      <c r="G13" s="91"/>
    </row>
    <row r="14" spans="3:7" ht="14.25" customHeight="1" x14ac:dyDescent="0.3">
      <c r="C14" s="6" t="s">
        <v>4</v>
      </c>
      <c r="D14" s="7">
        <v>6573998</v>
      </c>
      <c r="E14" s="8">
        <f t="shared" si="0"/>
        <v>2.3046141467215408E-2</v>
      </c>
      <c r="F14" s="16"/>
    </row>
    <row r="15" spans="3:7" ht="14.25" customHeight="1" x14ac:dyDescent="0.3">
      <c r="C15" s="20" t="s">
        <v>5</v>
      </c>
      <c r="D15" s="21">
        <f>+D11+D14</f>
        <v>285253738</v>
      </c>
      <c r="E15" s="22">
        <f t="shared" si="0"/>
        <v>1</v>
      </c>
      <c r="F15" s="18"/>
    </row>
    <row r="16" spans="3:7" ht="14.25" customHeight="1" x14ac:dyDescent="0.3">
      <c r="C16" s="40" t="s">
        <v>6</v>
      </c>
      <c r="D16" s="95"/>
      <c r="E16" s="18"/>
      <c r="F16" s="18"/>
    </row>
    <row r="17" spans="3:6" ht="14.25" customHeight="1" x14ac:dyDescent="0.3">
      <c r="C17" s="39" t="s">
        <v>127</v>
      </c>
      <c r="D17" s="95"/>
      <c r="E17" s="18"/>
      <c r="F17" s="18"/>
    </row>
    <row r="18" spans="3:6" ht="14.25" customHeight="1" x14ac:dyDescent="0.3">
      <c r="C18" s="10" t="s">
        <v>240</v>
      </c>
      <c r="D18" s="30"/>
      <c r="E18" s="30"/>
      <c r="F18" s="30"/>
    </row>
    <row r="19" spans="3:6" ht="14.25" customHeight="1" x14ac:dyDescent="0.3">
      <c r="C19" s="10" t="s">
        <v>7</v>
      </c>
      <c r="D19" s="30"/>
      <c r="E19" s="30"/>
      <c r="F19" s="30"/>
    </row>
    <row r="20" spans="3:6" ht="14.25" customHeight="1" x14ac:dyDescent="0.3">
      <c r="C20" s="30"/>
      <c r="D20" s="30"/>
      <c r="E20" s="30"/>
      <c r="F20" s="30"/>
    </row>
    <row r="21" spans="3:6" s="32" customFormat="1" ht="28.5" customHeight="1" x14ac:dyDescent="0.3">
      <c r="C21" s="115" t="s">
        <v>252</v>
      </c>
      <c r="D21" s="115"/>
      <c r="E21" s="115"/>
      <c r="F21" s="102"/>
    </row>
    <row r="39" spans="3:6" ht="14.25" customHeight="1" x14ac:dyDescent="0.3">
      <c r="C39" s="10" t="s">
        <v>240</v>
      </c>
    </row>
    <row r="40" spans="3:6" ht="14.25" customHeight="1" x14ac:dyDescent="0.3">
      <c r="C40" s="10" t="s">
        <v>7</v>
      </c>
    </row>
    <row r="42" spans="3:6" ht="14.25" customHeight="1" x14ac:dyDescent="0.3">
      <c r="E42" s="103" t="s">
        <v>8</v>
      </c>
      <c r="F42" s="19"/>
    </row>
  </sheetData>
  <mergeCells count="3">
    <mergeCell ref="C6:E6"/>
    <mergeCell ref="C9:E9"/>
    <mergeCell ref="C21:E21"/>
  </mergeCells>
  <hyperlinks>
    <hyperlink ref="E42" location="Índice!A1" display="Volver al índice" xr:uid="{00000000-0004-0000-0700-000000000000}"/>
  </hyperlinks>
  <pageMargins left="0.7" right="0.7" top="0.75" bottom="0.75" header="0.3" footer="0.3"/>
  <pageSetup orientation="portrait" horizontalDpi="4294967295" verticalDpi="4294967295" r:id="rId1"/>
  <ignoredErrors>
    <ignoredError sqref="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J40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699218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47" width="11.19921875" style="1" hidden="1" customWidth="1"/>
    <col min="48" max="48" width="22.59765625" style="1" hidden="1" customWidth="1"/>
    <col min="49" max="50" width="11" style="1" hidden="1" customWidth="1"/>
    <col min="51" max="53" width="22.59765625" style="1" hidden="1" customWidth="1"/>
    <col min="54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s="3" customFormat="1" ht="28.5" customHeight="1" x14ac:dyDescent="0.3">
      <c r="C9" s="115" t="s">
        <v>253</v>
      </c>
      <c r="D9" s="115"/>
      <c r="E9" s="115"/>
      <c r="F9" s="15"/>
      <c r="X9" s="4"/>
      <c r="Y9" s="4"/>
      <c r="BJ9" s="4"/>
      <c r="DE9" s="4"/>
      <c r="DY9" s="4"/>
      <c r="FC9" s="4"/>
      <c r="FD9" s="4"/>
      <c r="FE9" s="4"/>
      <c r="FF9" s="4"/>
      <c r="FG9" s="4"/>
      <c r="FH9" s="4"/>
    </row>
    <row r="10" spans="1:164" ht="14.25" customHeight="1" x14ac:dyDescent="0.3">
      <c r="C10" s="25" t="s">
        <v>9</v>
      </c>
      <c r="D10" s="26" t="s">
        <v>1</v>
      </c>
      <c r="E10" s="26" t="s">
        <v>2</v>
      </c>
      <c r="F10" s="17"/>
    </row>
    <row r="11" spans="1:164" ht="14.25" customHeight="1" x14ac:dyDescent="0.3">
      <c r="C11" s="6" t="s">
        <v>10</v>
      </c>
      <c r="D11" s="7">
        <v>158428920</v>
      </c>
      <c r="E11" s="8">
        <f t="shared" ref="E11:E16" si="0">+D11/$D$16</f>
        <v>0.55539647301659545</v>
      </c>
      <c r="F11" s="16"/>
      <c r="G11" s="100"/>
    </row>
    <row r="12" spans="1:164" ht="14.25" customHeight="1" x14ac:dyDescent="0.3">
      <c r="C12" s="6" t="s">
        <v>11</v>
      </c>
      <c r="D12" s="7">
        <v>63773089</v>
      </c>
      <c r="E12" s="8">
        <f t="shared" si="0"/>
        <v>0.22356618162879255</v>
      </c>
      <c r="F12" s="16"/>
      <c r="G12" s="100"/>
    </row>
    <row r="13" spans="1:164" ht="14.25" customHeight="1" x14ac:dyDescent="0.3">
      <c r="C13" s="6" t="s">
        <v>13</v>
      </c>
      <c r="D13" s="7">
        <v>59421157</v>
      </c>
      <c r="E13" s="8">
        <f t="shared" si="0"/>
        <v>0.20830982765246006</v>
      </c>
      <c r="F13" s="16"/>
      <c r="G13" s="100"/>
    </row>
    <row r="14" spans="1:164" ht="14.25" customHeight="1" x14ac:dyDescent="0.3">
      <c r="C14" s="6" t="s">
        <v>12</v>
      </c>
      <c r="D14" s="7">
        <v>2979650</v>
      </c>
      <c r="E14" s="8">
        <f t="shared" si="0"/>
        <v>1.0445612460300169E-2</v>
      </c>
      <c r="F14" s="16"/>
      <c r="G14" s="100"/>
    </row>
    <row r="15" spans="1:164" ht="14.25" customHeight="1" x14ac:dyDescent="0.3">
      <c r="C15" s="6" t="s">
        <v>14</v>
      </c>
      <c r="D15" s="7">
        <v>650922</v>
      </c>
      <c r="E15" s="8">
        <f t="shared" si="0"/>
        <v>2.2819052418517299E-3</v>
      </c>
      <c r="F15" s="16"/>
      <c r="G15" s="100"/>
    </row>
    <row r="16" spans="1:164" ht="14.25" customHeight="1" x14ac:dyDescent="0.3">
      <c r="C16" s="20" t="s">
        <v>5</v>
      </c>
      <c r="D16" s="21">
        <f>SUM(D11:D15)</f>
        <v>285253738</v>
      </c>
      <c r="E16" s="22">
        <f t="shared" si="0"/>
        <v>1</v>
      </c>
      <c r="F16" s="18"/>
      <c r="G16" s="100"/>
    </row>
    <row r="17" spans="3:6" ht="14.25" customHeight="1" x14ac:dyDescent="0.3">
      <c r="C17" s="10" t="s">
        <v>240</v>
      </c>
    </row>
    <row r="18" spans="3:6" ht="14.25" customHeight="1" x14ac:dyDescent="0.3">
      <c r="C18" s="10" t="s">
        <v>7</v>
      </c>
    </row>
    <row r="20" spans="3:6" s="3" customFormat="1" ht="28.5" customHeight="1" x14ac:dyDescent="0.3">
      <c r="C20" s="115" t="s">
        <v>254</v>
      </c>
      <c r="D20" s="115"/>
      <c r="E20" s="115"/>
      <c r="F20" s="15"/>
    </row>
    <row r="38" spans="3:8" ht="14.25" customHeight="1" x14ac:dyDescent="0.3">
      <c r="C38" s="10" t="s">
        <v>240</v>
      </c>
    </row>
    <row r="39" spans="3:8" ht="14.25" customHeight="1" x14ac:dyDescent="0.3">
      <c r="C39" s="10" t="s">
        <v>7</v>
      </c>
      <c r="H39" s="27" t="s">
        <v>8</v>
      </c>
    </row>
    <row r="40" spans="3:8" ht="14.25" customHeight="1" x14ac:dyDescent="0.3">
      <c r="E40" s="11" t="s">
        <v>8</v>
      </c>
      <c r="F40" s="19"/>
    </row>
  </sheetData>
  <mergeCells count="3">
    <mergeCell ref="C6:E6"/>
    <mergeCell ref="C9:E9"/>
    <mergeCell ref="C20:E20"/>
  </mergeCells>
  <hyperlinks>
    <hyperlink ref="H39" location="Índice!A1" display="Volver al índice" xr:uid="{00000000-0004-0000-0800-000000000000}"/>
    <hyperlink ref="E40" location="Índice!A1" display="Volver al índice" xr:uid="{00000000-0004-0000-0800-000001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J39"/>
  <sheetViews>
    <sheetView zoomScaleNormal="100" workbookViewId="0">
      <selection activeCell="C6" sqref="C6:E6"/>
    </sheetView>
  </sheetViews>
  <sheetFormatPr baseColWidth="10" defaultColWidth="0" defaultRowHeight="14.25" customHeight="1" x14ac:dyDescent="0.3"/>
  <cols>
    <col min="1" max="1" width="31.59765625" style="1" customWidth="1"/>
    <col min="2" max="2" width="2.8984375" style="1" customWidth="1"/>
    <col min="3" max="3" width="24.59765625" style="1" customWidth="1"/>
    <col min="4" max="5" width="22.59765625" style="1" customWidth="1"/>
    <col min="6" max="6" width="2.69921875" style="1" customWidth="1"/>
    <col min="7" max="7" width="31.59765625" style="1" customWidth="1"/>
    <col min="8" max="8" width="11.3984375" style="1" hidden="1" customWidth="1"/>
    <col min="9" max="55" width="11.19921875" style="1" hidden="1" customWidth="1"/>
    <col min="56" max="57" width="11" style="1" hidden="1" customWidth="1"/>
    <col min="58" max="60" width="15" style="1" hidden="1" customWidth="1"/>
    <col min="61" max="61" width="11.19921875" style="1" hidden="1" customWidth="1"/>
    <col min="62" max="63" width="11" style="1" hidden="1" customWidth="1"/>
    <col min="64" max="65" width="22.59765625" style="1" hidden="1" customWidth="1"/>
    <col min="66" max="66" width="11" style="1" hidden="1" customWidth="1"/>
    <col min="67" max="68" width="22.59765625" style="1" hidden="1" customWidth="1"/>
    <col min="69" max="69" width="11" style="1" hidden="1" customWidth="1"/>
    <col min="70" max="71" width="22.59765625" style="1" hidden="1" customWidth="1"/>
    <col min="72" max="72" width="11" style="1" hidden="1" customWidth="1"/>
    <col min="73" max="74" width="22.59765625" style="1" hidden="1" customWidth="1"/>
    <col min="75" max="75" width="11" style="1" hidden="1" customWidth="1"/>
    <col min="76" max="77" width="22.59765625" style="1" hidden="1" customWidth="1"/>
    <col min="78" max="78" width="11" style="1" hidden="1" customWidth="1"/>
    <col min="79" max="80" width="22.59765625" style="1" hidden="1" customWidth="1"/>
    <col min="81" max="81" width="11" style="1" hidden="1" customWidth="1"/>
    <col min="82" max="83" width="22.59765625" style="1" hidden="1" customWidth="1"/>
    <col min="84" max="84" width="11" style="1" hidden="1" customWidth="1"/>
    <col min="85" max="86" width="22.59765625" style="1" hidden="1" customWidth="1"/>
    <col min="87" max="87" width="11" style="1" hidden="1" customWidth="1"/>
    <col min="88" max="89" width="22.59765625" style="1" hidden="1" customWidth="1"/>
    <col min="90" max="90" width="11" style="1" hidden="1" customWidth="1"/>
    <col min="91" max="92" width="22.59765625" style="1" hidden="1" customWidth="1"/>
    <col min="93" max="93" width="11" style="1" hidden="1" customWidth="1"/>
    <col min="94" max="95" width="22.59765625" style="1" hidden="1" customWidth="1"/>
    <col min="96" max="96" width="11" style="1" hidden="1" customWidth="1"/>
    <col min="97" max="98" width="22.59765625" style="1" hidden="1" customWidth="1"/>
    <col min="99" max="99" width="11" style="1" hidden="1" customWidth="1"/>
    <col min="100" max="101" width="22.59765625" style="1" hidden="1" customWidth="1"/>
    <col min="102" max="102" width="11" style="1" hidden="1" customWidth="1"/>
    <col min="103" max="104" width="22.59765625" style="1" hidden="1" customWidth="1"/>
    <col min="105" max="105" width="11" style="1" hidden="1" customWidth="1"/>
    <col min="106" max="107" width="22.59765625" style="1" hidden="1" customWidth="1"/>
    <col min="108" max="110" width="11" style="1" hidden="1" customWidth="1"/>
    <col min="111" max="112" width="22.59765625" style="1" hidden="1" customWidth="1"/>
    <col min="113" max="113" width="11" style="1" hidden="1" customWidth="1"/>
    <col min="114" max="115" width="22.59765625" style="1" hidden="1" customWidth="1"/>
    <col min="116" max="116" width="11" style="1" hidden="1" customWidth="1"/>
    <col min="117" max="118" width="22.59765625" style="1" hidden="1" customWidth="1"/>
    <col min="119" max="119" width="11" style="1" hidden="1" customWidth="1"/>
    <col min="120" max="121" width="22.59765625" style="1" hidden="1" customWidth="1"/>
    <col min="122" max="122" width="11" style="1" hidden="1" customWidth="1"/>
    <col min="123" max="124" width="22.59765625" style="1" hidden="1" customWidth="1"/>
    <col min="125" max="125" width="11" style="1" hidden="1" customWidth="1"/>
    <col min="126" max="127" width="22.59765625" style="1" hidden="1" customWidth="1"/>
    <col min="128" max="130" width="11" style="1" hidden="1" customWidth="1"/>
    <col min="131" max="133" width="22.59765625" style="1" hidden="1" customWidth="1"/>
    <col min="134" max="134" width="11" style="1" hidden="1" customWidth="1"/>
    <col min="135" max="137" width="22.59765625" style="1" hidden="1" customWidth="1"/>
    <col min="138" max="138" width="11" style="1" hidden="1" customWidth="1"/>
    <col min="139" max="141" width="22.59765625" style="1" hidden="1" customWidth="1"/>
    <col min="142" max="142" width="11" style="1" hidden="1" customWidth="1"/>
    <col min="143" max="145" width="22.59765625" style="1" hidden="1" customWidth="1"/>
    <col min="146" max="146" width="11" style="1" hidden="1" customWidth="1"/>
    <col min="147" max="149" width="22.59765625" style="1" hidden="1" customWidth="1"/>
    <col min="150" max="150" width="11" style="1" hidden="1" customWidth="1"/>
    <col min="151" max="153" width="22.59765625" style="1" hidden="1" customWidth="1"/>
    <col min="154" max="154" width="11" style="1" hidden="1" customWidth="1"/>
    <col min="155" max="157" width="22.59765625" style="1" hidden="1" customWidth="1"/>
    <col min="158" max="160" width="11.3984375" style="1" hidden="1" customWidth="1"/>
    <col min="161" max="164" width="12.19921875" style="1" hidden="1" customWidth="1"/>
    <col min="165" max="165" width="11" style="1" hidden="1" customWidth="1"/>
    <col min="166" max="166" width="13.19921875" style="1" hidden="1" customWidth="1"/>
    <col min="167" max="16384" width="11" style="1" hidden="1"/>
  </cols>
  <sheetData>
    <row r="1" spans="1:164" ht="14.25" customHeight="1" x14ac:dyDescent="0.3">
      <c r="A1" s="31"/>
      <c r="B1" s="31"/>
      <c r="C1" s="31"/>
      <c r="D1" s="31"/>
      <c r="E1" s="31"/>
      <c r="F1" s="31"/>
      <c r="G1" s="31"/>
    </row>
    <row r="2" spans="1:164" ht="14.25" customHeight="1" x14ac:dyDescent="0.3">
      <c r="A2" s="31"/>
      <c r="B2" s="31"/>
      <c r="C2" s="31"/>
      <c r="D2" s="31"/>
      <c r="E2" s="31"/>
      <c r="F2" s="31"/>
      <c r="G2" s="31"/>
    </row>
    <row r="3" spans="1:164" ht="14.25" customHeight="1" x14ac:dyDescent="0.3">
      <c r="A3" s="31"/>
      <c r="B3" s="31"/>
      <c r="C3" s="31"/>
      <c r="D3" s="31"/>
      <c r="E3" s="31"/>
      <c r="F3" s="31"/>
      <c r="G3" s="31"/>
    </row>
    <row r="4" spans="1:164" ht="14.25" customHeight="1" x14ac:dyDescent="0.3">
      <c r="A4" s="31"/>
      <c r="B4" s="31"/>
      <c r="C4" s="31"/>
      <c r="D4" s="31"/>
      <c r="E4" s="31"/>
      <c r="F4" s="31"/>
      <c r="G4" s="31"/>
    </row>
    <row r="5" spans="1:164" ht="14.25" customHeight="1" x14ac:dyDescent="0.3">
      <c r="A5" s="31"/>
      <c r="B5" s="31"/>
      <c r="C5" s="31"/>
      <c r="D5" s="31"/>
      <c r="E5" s="31"/>
      <c r="F5" s="31"/>
      <c r="G5" s="31"/>
    </row>
    <row r="6" spans="1:164" ht="28.5" customHeight="1" x14ac:dyDescent="0.3">
      <c r="C6" s="114" t="s">
        <v>236</v>
      </c>
      <c r="D6" s="114"/>
      <c r="E6" s="114"/>
      <c r="F6" s="14"/>
    </row>
    <row r="7" spans="1:164" ht="14.25" customHeight="1" x14ac:dyDescent="0.3">
      <c r="X7" s="2"/>
      <c r="Y7" s="2"/>
      <c r="BJ7" s="2"/>
      <c r="DE7" s="2"/>
      <c r="DY7" s="2"/>
      <c r="FC7" s="2"/>
      <c r="FD7" s="2"/>
      <c r="FE7" s="2"/>
      <c r="FF7" s="2"/>
      <c r="FG7" s="2"/>
      <c r="FH7" s="2"/>
    </row>
    <row r="8" spans="1:164" ht="14.25" customHeight="1" x14ac:dyDescent="0.3">
      <c r="X8" s="2"/>
      <c r="Y8" s="2"/>
      <c r="BJ8" s="2"/>
      <c r="DE8" s="2"/>
      <c r="DY8" s="2"/>
      <c r="FC8" s="2"/>
      <c r="FD8" s="2"/>
      <c r="FE8" s="2"/>
      <c r="FF8" s="2"/>
      <c r="FG8" s="2"/>
      <c r="FH8" s="2"/>
    </row>
    <row r="9" spans="1:164" ht="28.5" customHeight="1" x14ac:dyDescent="0.3">
      <c r="C9" s="115" t="s">
        <v>255</v>
      </c>
      <c r="D9" s="115"/>
      <c r="E9" s="115"/>
      <c r="F9" s="15"/>
      <c r="X9" s="2"/>
      <c r="Y9" s="2"/>
      <c r="DY9" s="2"/>
      <c r="FC9" s="2"/>
      <c r="FD9" s="2"/>
      <c r="FE9" s="2"/>
      <c r="FF9" s="2"/>
      <c r="FG9" s="2"/>
      <c r="FH9" s="2"/>
    </row>
    <row r="10" spans="1:164" ht="14.25" customHeight="1" x14ac:dyDescent="0.3">
      <c r="C10" s="25" t="s">
        <v>21</v>
      </c>
      <c r="D10" s="26" t="s">
        <v>1</v>
      </c>
      <c r="E10" s="26" t="s">
        <v>2</v>
      </c>
      <c r="F10" s="17"/>
      <c r="X10" s="2"/>
      <c r="Y10" s="2"/>
      <c r="FC10" s="2"/>
      <c r="FD10" s="2"/>
      <c r="FE10" s="2"/>
      <c r="FF10" s="2"/>
      <c r="FG10" s="2"/>
      <c r="FH10" s="2"/>
    </row>
    <row r="11" spans="1:164" ht="14.25" customHeight="1" x14ac:dyDescent="0.3">
      <c r="B11" s="12"/>
      <c r="C11" s="6" t="s">
        <v>22</v>
      </c>
      <c r="D11" s="7">
        <v>185838805</v>
      </c>
      <c r="E11" s="8">
        <f>+D11/$D$14</f>
        <v>0.65148595879223847</v>
      </c>
      <c r="F11" s="16"/>
      <c r="G11" s="100"/>
      <c r="X11" s="2"/>
      <c r="Y11" s="2"/>
      <c r="FC11" s="2"/>
      <c r="FD11" s="2"/>
      <c r="FE11" s="2"/>
      <c r="FF11" s="2"/>
      <c r="FG11" s="2"/>
      <c r="FH11" s="2"/>
    </row>
    <row r="12" spans="1:164" ht="14.25" customHeight="1" x14ac:dyDescent="0.3">
      <c r="B12" s="12"/>
      <c r="C12" s="6" t="s">
        <v>23</v>
      </c>
      <c r="D12" s="7">
        <v>98046229</v>
      </c>
      <c r="E12" s="8">
        <f t="shared" ref="E12:E14" si="0">+D12/$D$14</f>
        <v>0.34371584291035651</v>
      </c>
      <c r="F12" s="16"/>
      <c r="G12" s="100"/>
      <c r="X12" s="2"/>
      <c r="Y12" s="2"/>
      <c r="FC12" s="2"/>
      <c r="FD12" s="2"/>
      <c r="FE12" s="2"/>
      <c r="FF12" s="2"/>
      <c r="FG12" s="2"/>
      <c r="FH12" s="2"/>
    </row>
    <row r="13" spans="1:164" ht="14.25" customHeight="1" x14ac:dyDescent="0.3">
      <c r="B13" s="12"/>
      <c r="C13" s="6" t="s">
        <v>24</v>
      </c>
      <c r="D13" s="7">
        <v>1368704</v>
      </c>
      <c r="E13" s="8">
        <f t="shared" si="0"/>
        <v>4.7981982974049583E-3</v>
      </c>
      <c r="F13" s="16"/>
      <c r="G13" s="100"/>
      <c r="FC13" s="2"/>
      <c r="FD13" s="2"/>
      <c r="FE13" s="2"/>
      <c r="FF13" s="2"/>
      <c r="FG13" s="2"/>
      <c r="FH13" s="2"/>
    </row>
    <row r="14" spans="1:164" ht="14.25" customHeight="1" x14ac:dyDescent="0.3">
      <c r="C14" s="20" t="s">
        <v>5</v>
      </c>
      <c r="D14" s="21">
        <f>SUM(D11:D13)</f>
        <v>285253738</v>
      </c>
      <c r="E14" s="22">
        <f t="shared" si="0"/>
        <v>1</v>
      </c>
      <c r="F14" s="18"/>
      <c r="G14" s="100"/>
    </row>
    <row r="15" spans="1:164" ht="14.25" customHeight="1" x14ac:dyDescent="0.3">
      <c r="C15" s="10" t="s">
        <v>240</v>
      </c>
      <c r="D15" s="30"/>
      <c r="E15" s="30"/>
      <c r="F15" s="30"/>
      <c r="G15" s="100"/>
    </row>
    <row r="16" spans="1:164" ht="14.25" customHeight="1" x14ac:dyDescent="0.3">
      <c r="C16" s="10" t="s">
        <v>7</v>
      </c>
      <c r="D16" s="30"/>
      <c r="E16" s="30"/>
      <c r="F16" s="30"/>
      <c r="G16" s="100"/>
    </row>
    <row r="17" spans="3:6" ht="14.25" customHeight="1" x14ac:dyDescent="0.3">
      <c r="C17" s="30"/>
      <c r="D17" s="30"/>
      <c r="E17" s="30"/>
      <c r="F17" s="30"/>
    </row>
    <row r="18" spans="3:6" ht="28.5" customHeight="1" x14ac:dyDescent="0.3">
      <c r="C18" s="115" t="s">
        <v>256</v>
      </c>
      <c r="D18" s="115"/>
      <c r="E18" s="115"/>
      <c r="F18" s="15"/>
    </row>
    <row r="36" spans="3:6" ht="14.25" customHeight="1" x14ac:dyDescent="0.3">
      <c r="C36" s="10" t="s">
        <v>240</v>
      </c>
    </row>
    <row r="37" spans="3:6" ht="14.25" customHeight="1" x14ac:dyDescent="0.3">
      <c r="C37" s="10" t="s">
        <v>7</v>
      </c>
    </row>
    <row r="39" spans="3:6" ht="14.25" customHeight="1" x14ac:dyDescent="0.3">
      <c r="E39" s="11" t="s">
        <v>8</v>
      </c>
      <c r="F39" s="19"/>
    </row>
  </sheetData>
  <mergeCells count="3">
    <mergeCell ref="C6:E6"/>
    <mergeCell ref="C9:E9"/>
    <mergeCell ref="C18:E18"/>
  </mergeCells>
  <hyperlinks>
    <hyperlink ref="E39" location="Índice!A1" display="Volver al índice" xr:uid="{00000000-0004-0000-09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Índice</vt:lpstr>
      <vt:lpstr>Tabla y Gráfico N° 01</vt:lpstr>
      <vt:lpstr>Tabla y Gráfico N° 02</vt:lpstr>
      <vt:lpstr>Tabla y Gráfico N° 03</vt:lpstr>
      <vt:lpstr>Tabla y Gráfico N° 04</vt:lpstr>
      <vt:lpstr>Tabla y Gráfico N° 05</vt:lpstr>
      <vt:lpstr>Tabla y Gráfico N° 06</vt:lpstr>
      <vt:lpstr>Tabla y Gráfico N° 07</vt:lpstr>
      <vt:lpstr>Tabla y Gráfico N° 08</vt:lpstr>
      <vt:lpstr>Tabla y Gráfico N° 09</vt:lpstr>
      <vt:lpstr>Tabla y Gráfico N° 10</vt:lpstr>
      <vt:lpstr>Tabla y Gráfico N° 11</vt:lpstr>
      <vt:lpstr>Tabla y Gráfico N° 12</vt:lpstr>
      <vt:lpstr>Tabla y Gráfico N° 13</vt:lpstr>
      <vt:lpstr>Tabla y Gráfico N° 14</vt:lpstr>
      <vt:lpstr>Tabla y Gráfico N° 15</vt:lpstr>
      <vt:lpstr>Tabla y Gráfico N° 16</vt:lpstr>
      <vt:lpstr>Tabla y Gráfico N° 17</vt:lpstr>
      <vt:lpstr>Tabla y Gráfico N° 18 </vt:lpstr>
      <vt:lpstr>Tabla y Gráfico N° 19</vt:lpstr>
      <vt:lpstr>Tabla y Gráfico N° 20</vt:lpstr>
      <vt:lpstr>Tabla y Gráfico N° 21</vt:lpstr>
      <vt:lpstr>Tabla y Gráfico N° 22</vt:lpstr>
      <vt:lpstr>Tabla y Gráfico N° 23</vt:lpstr>
      <vt:lpstr>Tabla y Gráfico N° 24</vt:lpstr>
      <vt:lpstr>Tabla y Gráfico N° 25</vt:lpstr>
      <vt:lpstr>Tabla y Gráfico N° 26</vt:lpstr>
      <vt:lpstr>Tabla y Gráfico N° 27</vt:lpstr>
      <vt:lpstr>Glosario</vt:lpstr>
      <vt:lpstr>Anexo N° 01</vt:lpstr>
      <vt:lpstr>Anexo N° 02</vt:lpstr>
      <vt:lpstr>Anexo N° 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Robles Figueroa, Edson Nelino</dc:creator>
  <cp:lastModifiedBy>Robles Figueroa, Edson Nelino</cp:lastModifiedBy>
  <dcterms:created xsi:type="dcterms:W3CDTF">2018-06-08T16:54:09Z</dcterms:created>
  <dcterms:modified xsi:type="dcterms:W3CDTF">2019-01-25T19:22:29Z</dcterms:modified>
</cp:coreProperties>
</file>