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drawings/drawing20.xml" ContentType="application/vnd.openxmlformats-officedocument.drawing+xml"/>
  <Override PartName="/xl/charts/chart19.xml" ContentType="application/vnd.openxmlformats-officedocument.drawingml.chart+xml"/>
  <Override PartName="/xl/drawings/drawing21.xml" ContentType="application/vnd.openxmlformats-officedocument.drawing+xml"/>
  <Override PartName="/xl/charts/chart20.xml" ContentType="application/vnd.openxmlformats-officedocument.drawingml.chart+xml"/>
  <Override PartName="/xl/drawings/drawing22.xml" ContentType="application/vnd.openxmlformats-officedocument.drawing+xml"/>
  <Override PartName="/xl/charts/chart21.xml" ContentType="application/vnd.openxmlformats-officedocument.drawingml.chart+xml"/>
  <Override PartName="/xl/drawings/drawing23.xml" ContentType="application/vnd.openxmlformats-officedocument.drawing+xml"/>
  <Override PartName="/xl/charts/chart22.xml" ContentType="application/vnd.openxmlformats-officedocument.drawingml.chart+xml"/>
  <Override PartName="/xl/drawings/drawing24.xml" ContentType="application/vnd.openxmlformats-officedocument.drawing+xml"/>
  <Override PartName="/xl/charts/chart23.xml" ContentType="application/vnd.openxmlformats-officedocument.drawingml.chart+xml"/>
  <Override PartName="/xl/drawings/drawing25.xml" ContentType="application/vnd.openxmlformats-officedocument.drawing+xml"/>
  <Override PartName="/xl/charts/chart24.xml" ContentType="application/vnd.openxmlformats-officedocument.drawingml.chart+xml"/>
  <Override PartName="/xl/drawings/drawing26.xml" ContentType="application/vnd.openxmlformats-officedocument.drawing+xml"/>
  <Override PartName="/xl/charts/chart25.xml" ContentType="application/vnd.openxmlformats-officedocument.drawingml.chart+xml"/>
  <Override PartName="/xl/drawings/drawing27.xml" ContentType="application/vnd.openxmlformats-officedocument.drawing+xml"/>
  <Override PartName="/xl/charts/chart26.xml" ContentType="application/vnd.openxmlformats-officedocument.drawingml.chart+xml"/>
  <Override PartName="/xl/drawings/drawing28.xml" ContentType="application/vnd.openxmlformats-officedocument.drawing+xml"/>
  <Override PartName="/xl/charts/chart27.xml" ContentType="application/vnd.openxmlformats-officedocument.drawingml.chart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D:\Users\erobles\Desktop\MTC\2019\Boletines\04 2016 IS\"/>
    </mc:Choice>
  </mc:AlternateContent>
  <xr:revisionPtr revIDLastSave="0" documentId="13_ncr:1_{53A66321-7C18-4516-8877-7342AC6465E5}" xr6:coauthVersionLast="40" xr6:coauthVersionMax="40" xr10:uidLastSave="{00000000-0000-0000-0000-000000000000}"/>
  <bookViews>
    <workbookView xWindow="0" yWindow="0" windowWidth="20736" windowHeight="11760" xr2:uid="{00000000-000D-0000-FFFF-FFFF00000000}"/>
  </bookViews>
  <sheets>
    <sheet name="Índice" sheetId="54" r:id="rId1"/>
    <sheet name="Tabla y Gráfico N° 01" sheetId="59" r:id="rId2"/>
    <sheet name="Tabla y Gráfico N° 02" sheetId="60" r:id="rId3"/>
    <sheet name="Tabla y Gráfico N° 03" sheetId="4" r:id="rId4"/>
    <sheet name="Tabla y Gráfico N° 04" sheetId="5" r:id="rId5"/>
    <sheet name="Tabla y Gráfico N° 05" sheetId="6" r:id="rId6"/>
    <sheet name="Tabla y Gráfico N° 06" sheetId="61" r:id="rId7"/>
    <sheet name="Tabla y Gráfico N° 07" sheetId="10" r:id="rId8"/>
    <sheet name="Tabla y Gráfico N° 08" sheetId="13" r:id="rId9"/>
    <sheet name="Tabla y Gráfico N° 09" sheetId="14" r:id="rId10"/>
    <sheet name="Tabla y Gráfico N° 10" sheetId="15" r:id="rId11"/>
    <sheet name="Tabla y Gráfico N° 11" sheetId="16" r:id="rId12"/>
    <sheet name="Tabla y Gráfico N° 12" sheetId="62" r:id="rId13"/>
    <sheet name="Tabla y Gráfico N° 13" sheetId="19" r:id="rId14"/>
    <sheet name="Tabla y Gráfico N° 14" sheetId="68" r:id="rId15"/>
    <sheet name="Tabla y Gráfico N° 15" sheetId="63" r:id="rId16"/>
    <sheet name="Tabla y Gráfico N° 16" sheetId="31" r:id="rId17"/>
    <sheet name="Tabla y Gráfico N° 17" sheetId="69" r:id="rId18"/>
    <sheet name="Tabla y Gráfico N° 18 " sheetId="39" r:id="rId19"/>
    <sheet name="Tabla y Gráfico N° 19" sheetId="55" r:id="rId20"/>
    <sheet name="Tabla y Gráfico N° 20" sheetId="41" r:id="rId21"/>
    <sheet name="Tabla y Gráfico N° 21" sheetId="42" r:id="rId22"/>
    <sheet name="Tabla y Gráfico N° 22" sheetId="56" r:id="rId23"/>
    <sheet name="Tabla y Gráfico N° 23" sheetId="47" r:id="rId24"/>
    <sheet name="Tabla y Gráfico N° 24" sheetId="70" r:id="rId25"/>
    <sheet name="Tabla y Gráfico N° 25" sheetId="48" r:id="rId26"/>
    <sheet name="Tabla y Gráfico N° 26" sheetId="49" r:id="rId27"/>
    <sheet name="Tabla y Gráfico N° 27" sheetId="58" r:id="rId28"/>
    <sheet name="Glosario" sheetId="50" r:id="rId29"/>
    <sheet name="Anexo N° 01" sheetId="51" r:id="rId30"/>
    <sheet name="Anexo N° 02" sheetId="71" r:id="rId31"/>
    <sheet name="Anexo N° 03" sheetId="72" r:id="rId32"/>
    <sheet name="Anexo N° 04" sheetId="52" r:id="rId33"/>
    <sheet name="Anexo N° 05" sheetId="73" r:id="rId34"/>
    <sheet name="Anexo N° 06" sheetId="53" r:id="rId35"/>
  </sheets>
  <externalReferences>
    <externalReference r:id="rId36"/>
  </externalReferences>
  <definedNames>
    <definedName name="_xlnm._FilterDatabase" localSheetId="34" hidden="1">'Anexo N° 06'!$C$8:$J$341</definedName>
    <definedName name="_xlnm._FilterDatabase" localSheetId="1" hidden="1">'Tabla y Gráfico N° 01'!#REF!</definedName>
    <definedName name="_xlnm._FilterDatabase" localSheetId="2" hidden="1">'Tabla y Gráfico N° 02'!#REF!</definedName>
    <definedName name="_xlnm._FilterDatabase" localSheetId="3" hidden="1">'Tabla y Gráfico N° 03'!$C$10:$E$15</definedName>
    <definedName name="_xlnm._FilterDatabase" localSheetId="4" hidden="1">'Tabla y Gráfico N° 04'!$C$10:$E$15</definedName>
    <definedName name="_xlnm._FilterDatabase" localSheetId="6" hidden="1">'Tabla y Gráfico N° 06'!#REF!</definedName>
    <definedName name="_xlnm._FilterDatabase" localSheetId="7" hidden="1">'Tabla y Gráfico N° 07'!$C$10:$E$15</definedName>
    <definedName name="_xlnm._FilterDatabase" localSheetId="9" hidden="1">'Tabla y Gráfico N° 09'!$C$10:$E$35</definedName>
    <definedName name="_xlnm._FilterDatabase" localSheetId="10" hidden="1">'Tabla y Gráfico N° 10'!$C$10:$E$35</definedName>
    <definedName name="_xlnm._FilterDatabase" localSheetId="11" hidden="1">'Tabla y Gráfico N° 11'!$C$10:$E$35</definedName>
    <definedName name="_xlnm._FilterDatabase" localSheetId="12" hidden="1">'Tabla y Gráfico N° 12'!#REF!</definedName>
    <definedName name="_xlnm._FilterDatabase" localSheetId="13" hidden="1">'Tabla y Gráfico N° 13'!$C$10:$E$15</definedName>
    <definedName name="_xlnm._FilterDatabase" localSheetId="14" hidden="1">'Tabla y Gráfico N° 14'!$C$10:$E$17</definedName>
    <definedName name="_xlnm._FilterDatabase" localSheetId="15" hidden="1">'Tabla y Gráfico N° 15'!#REF!</definedName>
    <definedName name="_xlnm._FilterDatabase" localSheetId="16" hidden="1">'Tabla y Gráfico N° 16'!$C$10:$E$15</definedName>
    <definedName name="_xlnm._FilterDatabase" localSheetId="17" hidden="1">'Tabla y Gráfico N° 17'!$C$10:$E$17</definedName>
    <definedName name="_xlnm._FilterDatabase" localSheetId="18" hidden="1">'Tabla y Gráfico N° 18 '!$C$10:$E$10</definedName>
    <definedName name="_xlnm._FilterDatabase" localSheetId="19" hidden="1">'Tabla y Gráfico N° 19'!$C$10:$E$10</definedName>
    <definedName name="_xlnm._FilterDatabase" localSheetId="20" hidden="1">'Tabla y Gráfico N° 20'!$C$10:$E$35</definedName>
    <definedName name="_xlnm._FilterDatabase" localSheetId="21" hidden="1">'Tabla y Gráfico N° 21'!$C$10:$E$35</definedName>
    <definedName name="_xlnm._FilterDatabase" localSheetId="22" hidden="1">'Tabla y Gráfico N° 22'!$C$10:$E$17</definedName>
    <definedName name="_xlnm._FilterDatabase" localSheetId="23" hidden="1">'Tabla y Gráfico N° 23'!#REF!</definedName>
    <definedName name="_xlnm._FilterDatabase" localSheetId="25" hidden="1">'Tabla y Gráfico N° 25'!$C$10:$E$35</definedName>
    <definedName name="documento">[1]elaborado!$L$3:$L$4</definedName>
    <definedName name="estado">[1]elaborado!$J$3:$J$5</definedName>
    <definedName name="tipo">[1]elaborado!$K$3:$K$5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73" l="1"/>
  <c r="S20" i="73" s="1"/>
  <c r="M15" i="73"/>
  <c r="J14" i="73"/>
  <c r="G14" i="73"/>
  <c r="D17" i="72"/>
  <c r="S20" i="72" s="1"/>
  <c r="M15" i="72"/>
  <c r="J14" i="72"/>
  <c r="G14" i="72"/>
  <c r="D17" i="71"/>
  <c r="S20" i="71" s="1"/>
  <c r="M15" i="71"/>
  <c r="J14" i="71"/>
  <c r="G14" i="71"/>
  <c r="D14" i="70" l="1"/>
  <c r="E14" i="70" s="1"/>
  <c r="E11" i="70" l="1"/>
  <c r="E12" i="70"/>
  <c r="E13" i="70"/>
  <c r="D18" i="69"/>
  <c r="D18" i="68"/>
  <c r="E18" i="69" l="1"/>
  <c r="E14" i="69"/>
  <c r="E11" i="69"/>
  <c r="E15" i="69"/>
  <c r="E16" i="69"/>
  <c r="E12" i="69"/>
  <c r="E17" i="69"/>
  <c r="E13" i="69"/>
  <c r="E18" i="68"/>
  <c r="E15" i="68"/>
  <c r="E13" i="68"/>
  <c r="E14" i="68"/>
  <c r="E16" i="68"/>
  <c r="E12" i="68"/>
  <c r="E17" i="68"/>
  <c r="E11" i="68"/>
  <c r="D11" i="63"/>
  <c r="D15" i="63" s="1"/>
  <c r="D11" i="62"/>
  <c r="D15" i="62" s="1"/>
  <c r="D11" i="61"/>
  <c r="D15" i="61" s="1"/>
  <c r="D11" i="60"/>
  <c r="D15" i="60" s="1"/>
  <c r="D11" i="59"/>
  <c r="D15" i="59" s="1"/>
  <c r="E15" i="63" l="1"/>
  <c r="E12" i="63"/>
  <c r="E14" i="63"/>
  <c r="E13" i="63"/>
  <c r="E11" i="63"/>
  <c r="E15" i="62"/>
  <c r="E12" i="62"/>
  <c r="E13" i="62"/>
  <c r="E14" i="62"/>
  <c r="E11" i="62"/>
  <c r="E15" i="61"/>
  <c r="E12" i="61"/>
  <c r="E13" i="61"/>
  <c r="E14" i="61"/>
  <c r="E11" i="61"/>
  <c r="E15" i="60"/>
  <c r="E12" i="60"/>
  <c r="E13" i="60"/>
  <c r="E14" i="60"/>
  <c r="E11" i="60"/>
  <c r="E14" i="59"/>
  <c r="E13" i="59"/>
  <c r="E15" i="59"/>
  <c r="E12" i="59"/>
  <c r="E11" i="59"/>
  <c r="D16" i="4" l="1"/>
  <c r="D16" i="58" l="1"/>
  <c r="E14" i="58" s="1"/>
  <c r="E11" i="58" l="1"/>
  <c r="E12" i="58"/>
  <c r="E15" i="58"/>
  <c r="E13" i="58"/>
  <c r="E16" i="58"/>
  <c r="AC10" i="51" l="1"/>
  <c r="AC11" i="51"/>
  <c r="AC12" i="51"/>
  <c r="AC13" i="51"/>
  <c r="AC14" i="51"/>
  <c r="AC15" i="51"/>
  <c r="AC16" i="51"/>
  <c r="AC17" i="51"/>
  <c r="AC18" i="51"/>
  <c r="AC19" i="51"/>
  <c r="AC20" i="51"/>
  <c r="AC21" i="51"/>
  <c r="AC22" i="51"/>
  <c r="AC23" i="51"/>
  <c r="AC24" i="51"/>
  <c r="AC25" i="51"/>
  <c r="AC26" i="51"/>
  <c r="AC27" i="51"/>
  <c r="AC28" i="51"/>
  <c r="AC29" i="51"/>
  <c r="AC30" i="51"/>
  <c r="AC31" i="51"/>
  <c r="AC32" i="51"/>
  <c r="AC33" i="51"/>
  <c r="AC34" i="51"/>
  <c r="AC35" i="51" l="1"/>
  <c r="D35" i="51"/>
  <c r="D18" i="56" l="1"/>
  <c r="E18" i="56" s="1"/>
  <c r="E14" i="56" l="1"/>
  <c r="E12" i="56"/>
  <c r="E16" i="56"/>
  <c r="E11" i="56"/>
  <c r="E17" i="56"/>
  <c r="E13" i="56"/>
  <c r="E15" i="56"/>
  <c r="D14" i="39" l="1"/>
  <c r="D36" i="16" l="1"/>
  <c r="D36" i="14"/>
  <c r="D16" i="10" l="1"/>
  <c r="D14" i="55" l="1"/>
  <c r="E14" i="55" s="1"/>
  <c r="E11" i="55" l="1"/>
  <c r="E12" i="55"/>
  <c r="E13" i="55"/>
  <c r="E35" i="51" l="1"/>
  <c r="F35" i="51"/>
  <c r="G35" i="51"/>
  <c r="H35" i="51"/>
  <c r="I35" i="51"/>
  <c r="J35" i="51"/>
  <c r="K35" i="51"/>
  <c r="L35" i="51"/>
  <c r="M35" i="51"/>
  <c r="N35" i="51"/>
  <c r="O35" i="51"/>
  <c r="P35" i="51"/>
  <c r="Q35" i="51"/>
  <c r="R35" i="51"/>
  <c r="S35" i="51"/>
  <c r="T35" i="51"/>
  <c r="U35" i="51"/>
  <c r="V35" i="51"/>
  <c r="W35" i="51"/>
  <c r="X35" i="51"/>
  <c r="Y35" i="51"/>
  <c r="Z35" i="51"/>
  <c r="AA35" i="51"/>
  <c r="AB35" i="51"/>
  <c r="AC11" i="52"/>
  <c r="AC12" i="52"/>
  <c r="AC13" i="52"/>
  <c r="AC14" i="52"/>
  <c r="AC15" i="52"/>
  <c r="AC16" i="52"/>
  <c r="AC17" i="52"/>
  <c r="AC18" i="52"/>
  <c r="AC19" i="52"/>
  <c r="AC20" i="52"/>
  <c r="AC21" i="52"/>
  <c r="AC22" i="52"/>
  <c r="AC23" i="52"/>
  <c r="AC24" i="52"/>
  <c r="AC25" i="52"/>
  <c r="AC26" i="52"/>
  <c r="AC27" i="52"/>
  <c r="AC28" i="52"/>
  <c r="AC29" i="52"/>
  <c r="AC30" i="52"/>
  <c r="AC31" i="52"/>
  <c r="AC32" i="52"/>
  <c r="AC33" i="52"/>
  <c r="AC34" i="52"/>
  <c r="AC10" i="52"/>
  <c r="E35" i="52"/>
  <c r="F35" i="52"/>
  <c r="G35" i="52"/>
  <c r="H35" i="52"/>
  <c r="I35" i="52"/>
  <c r="J35" i="52"/>
  <c r="K35" i="52"/>
  <c r="L35" i="52"/>
  <c r="M35" i="52"/>
  <c r="N35" i="52"/>
  <c r="O35" i="52"/>
  <c r="P35" i="52"/>
  <c r="Q35" i="52"/>
  <c r="R35" i="52"/>
  <c r="S35" i="52"/>
  <c r="T35" i="52"/>
  <c r="U35" i="52"/>
  <c r="V35" i="52"/>
  <c r="W35" i="52"/>
  <c r="X35" i="52"/>
  <c r="Y35" i="52"/>
  <c r="Z35" i="52"/>
  <c r="AA35" i="52"/>
  <c r="AB35" i="52"/>
  <c r="D35" i="52"/>
  <c r="AC35" i="52" l="1"/>
  <c r="D16" i="49" l="1"/>
  <c r="E12" i="49" s="1"/>
  <c r="D36" i="48"/>
  <c r="E33" i="48" s="1"/>
  <c r="E11" i="49" l="1"/>
  <c r="E16" i="49"/>
  <c r="E15" i="49"/>
  <c r="E14" i="49"/>
  <c r="E13" i="49"/>
  <c r="E31" i="48"/>
  <c r="E15" i="48"/>
  <c r="E13" i="48"/>
  <c r="E30" i="48"/>
  <c r="E11" i="48"/>
  <c r="E36" i="48"/>
  <c r="E29" i="48"/>
  <c r="E20" i="48"/>
  <c r="E24" i="48"/>
  <c r="E19" i="48"/>
  <c r="E14" i="48"/>
  <c r="E32" i="48"/>
  <c r="E34" i="48"/>
  <c r="E12" i="48"/>
  <c r="E35" i="48"/>
  <c r="E23" i="48"/>
  <c r="E22" i="48"/>
  <c r="E25" i="48"/>
  <c r="E27" i="48"/>
  <c r="E26" i="48"/>
  <c r="E17" i="48"/>
  <c r="E16" i="48"/>
  <c r="E28" i="48"/>
  <c r="E21" i="48"/>
  <c r="E18" i="48"/>
  <c r="D11" i="47" l="1"/>
  <c r="D15" i="47" s="1"/>
  <c r="D36" i="42"/>
  <c r="E21" i="42" s="1"/>
  <c r="D36" i="41"/>
  <c r="E36" i="41" s="1"/>
  <c r="E12" i="39"/>
  <c r="E28" i="42" l="1"/>
  <c r="E16" i="42"/>
  <c r="E13" i="42"/>
  <c r="E36" i="42"/>
  <c r="E25" i="42"/>
  <c r="E19" i="42"/>
  <c r="E31" i="42"/>
  <c r="E22" i="42"/>
  <c r="E20" i="42"/>
  <c r="E18" i="42"/>
  <c r="E12" i="42"/>
  <c r="E23" i="42"/>
  <c r="E24" i="42"/>
  <c r="E27" i="42"/>
  <c r="E29" i="42"/>
  <c r="E33" i="42"/>
  <c r="E14" i="42"/>
  <c r="E11" i="42"/>
  <c r="E30" i="42"/>
  <c r="E26" i="42"/>
  <c r="E15" i="42"/>
  <c r="E35" i="42"/>
  <c r="E32" i="42"/>
  <c r="E17" i="42"/>
  <c r="E34" i="42"/>
  <c r="E14" i="41"/>
  <c r="E17" i="41"/>
  <c r="E13" i="41"/>
  <c r="E24" i="41"/>
  <c r="E27" i="41"/>
  <c r="E25" i="41"/>
  <c r="E19" i="41"/>
  <c r="E32" i="41"/>
  <c r="E20" i="41"/>
  <c r="E35" i="41"/>
  <c r="E18" i="41"/>
  <c r="E30" i="41"/>
  <c r="E11" i="41"/>
  <c r="E22" i="41"/>
  <c r="E21" i="41"/>
  <c r="E16" i="41"/>
  <c r="E29" i="41"/>
  <c r="E34" i="41"/>
  <c r="E26" i="41"/>
  <c r="E31" i="41"/>
  <c r="E33" i="41"/>
  <c r="E23" i="41"/>
  <c r="E28" i="41"/>
  <c r="E15" i="41"/>
  <c r="E12" i="41"/>
  <c r="E13" i="39"/>
  <c r="E11" i="39"/>
  <c r="E14" i="39"/>
  <c r="E13" i="47" l="1"/>
  <c r="E14" i="47"/>
  <c r="E15" i="47"/>
  <c r="E12" i="47"/>
  <c r="E11" i="47"/>
  <c r="D16" i="31"/>
  <c r="D16" i="19"/>
  <c r="E16" i="19" l="1"/>
  <c r="E16" i="31"/>
  <c r="E14" i="31"/>
  <c r="E13" i="31"/>
  <c r="E11" i="31"/>
  <c r="E12" i="31"/>
  <c r="E15" i="31"/>
  <c r="E11" i="19"/>
  <c r="E14" i="19"/>
  <c r="E13" i="19"/>
  <c r="E15" i="19"/>
  <c r="E12" i="19"/>
  <c r="D36" i="15" l="1"/>
  <c r="D14" i="13"/>
  <c r="E11" i="13" s="1"/>
  <c r="E13" i="13" l="1"/>
  <c r="E14" i="13"/>
  <c r="E12" i="13"/>
  <c r="E36" i="15"/>
  <c r="E34" i="16"/>
  <c r="E17" i="14"/>
  <c r="E16" i="14"/>
  <c r="E35" i="14"/>
  <c r="E18" i="14"/>
  <c r="E15" i="14"/>
  <c r="E31" i="14"/>
  <c r="E11" i="14"/>
  <c r="E32" i="14"/>
  <c r="E20" i="14"/>
  <c r="E13" i="14"/>
  <c r="E26" i="14"/>
  <c r="E14" i="14"/>
  <c r="E36" i="14"/>
  <c r="E29" i="14"/>
  <c r="E19" i="14"/>
  <c r="E12" i="14"/>
  <c r="E25" i="14"/>
  <c r="E27" i="14"/>
  <c r="E34" i="14"/>
  <c r="E21" i="14"/>
  <c r="E23" i="14"/>
  <c r="E24" i="14"/>
  <c r="E22" i="14"/>
  <c r="E30" i="14"/>
  <c r="E28" i="14"/>
  <c r="E33" i="14"/>
  <c r="E11" i="16"/>
  <c r="E24" i="16"/>
  <c r="E30" i="16"/>
  <c r="E36" i="16"/>
  <c r="E15" i="16"/>
  <c r="E12" i="16"/>
  <c r="E23" i="16"/>
  <c r="E14" i="16"/>
  <c r="E16" i="16"/>
  <c r="E35" i="16"/>
  <c r="E18" i="16"/>
  <c r="E28" i="16"/>
  <c r="E26" i="16"/>
  <c r="E19" i="16"/>
  <c r="E21" i="16"/>
  <c r="E31" i="16"/>
  <c r="E27" i="16"/>
  <c r="E13" i="16"/>
  <c r="E33" i="16"/>
  <c r="E22" i="16"/>
  <c r="E29" i="16"/>
  <c r="E25" i="16"/>
  <c r="E17" i="16"/>
  <c r="E20" i="16"/>
  <c r="E32" i="16"/>
  <c r="E17" i="15"/>
  <c r="E12" i="15"/>
  <c r="E21" i="15"/>
  <c r="E13" i="15"/>
  <c r="E22" i="15"/>
  <c r="E27" i="15"/>
  <c r="E15" i="15"/>
  <c r="E33" i="15"/>
  <c r="E34" i="15"/>
  <c r="E19" i="15"/>
  <c r="E25" i="15"/>
  <c r="E31" i="15"/>
  <c r="E24" i="15"/>
  <c r="E29" i="15"/>
  <c r="E20" i="15"/>
  <c r="E26" i="15"/>
  <c r="E23" i="15"/>
  <c r="E35" i="15"/>
  <c r="E11" i="15"/>
  <c r="E18" i="15"/>
  <c r="E32" i="15"/>
  <c r="E28" i="15"/>
  <c r="E14" i="15"/>
  <c r="E16" i="15"/>
  <c r="E30" i="15"/>
  <c r="E16" i="10" l="1"/>
  <c r="D13" i="6"/>
  <c r="E12" i="6" s="1"/>
  <c r="D16" i="5"/>
  <c r="E12" i="4" l="1"/>
  <c r="E11" i="6"/>
  <c r="E13" i="6"/>
  <c r="E11" i="5"/>
  <c r="E14" i="5"/>
  <c r="E16" i="5"/>
  <c r="E13" i="5"/>
  <c r="E15" i="5"/>
  <c r="E12" i="5"/>
  <c r="E11" i="10"/>
  <c r="E12" i="10"/>
  <c r="E14" i="10"/>
  <c r="E13" i="10"/>
  <c r="E15" i="10"/>
  <c r="E11" i="4"/>
  <c r="E16" i="4"/>
  <c r="E15" i="4"/>
  <c r="E13" i="4"/>
  <c r="E14" i="4"/>
</calcChain>
</file>

<file path=xl/sharedStrings.xml><?xml version="1.0" encoding="utf-8"?>
<sst xmlns="http://schemas.openxmlformats.org/spreadsheetml/2006/main" count="1960" uniqueCount="935">
  <si>
    <t>Tipo de envío</t>
  </si>
  <si>
    <t>N° de envíos</t>
  </si>
  <si>
    <t>% del total</t>
  </si>
  <si>
    <t>Envíos de correspondencia</t>
  </si>
  <si>
    <t>Encomienda postal</t>
  </si>
  <si>
    <t>Total</t>
  </si>
  <si>
    <t>Nota:</t>
  </si>
  <si>
    <t>Elaboración: DGRAIC-MTC</t>
  </si>
  <si>
    <t>Volver al índice</t>
  </si>
  <si>
    <t>Tipo de tratamiento</t>
  </si>
  <si>
    <t>Mensajeria</t>
  </si>
  <si>
    <t>Ordinario común</t>
  </si>
  <si>
    <t>Expreso común</t>
  </si>
  <si>
    <t>Ordinario certificado</t>
  </si>
  <si>
    <t>Entrega rápida</t>
  </si>
  <si>
    <t>Monto en S/</t>
  </si>
  <si>
    <t>Los montos de ingresos no incluyen I.G.V.</t>
  </si>
  <si>
    <t>Mercado de origen</t>
  </si>
  <si>
    <t>Interno</t>
  </si>
  <si>
    <t>Internacional</t>
  </si>
  <si>
    <t xml:space="preserve"> </t>
  </si>
  <si>
    <t>Ámbito de envío</t>
  </si>
  <si>
    <t>Local y Regional</t>
  </si>
  <si>
    <t>Nacional</t>
  </si>
  <si>
    <t>Internacional de salida</t>
  </si>
  <si>
    <t>Región</t>
  </si>
  <si>
    <t>Lima Metropolitana</t>
  </si>
  <si>
    <t>La Libertad</t>
  </si>
  <si>
    <t>Lambayeque</t>
  </si>
  <si>
    <t>Piura</t>
  </si>
  <si>
    <t>Arequipa</t>
  </si>
  <si>
    <t>Lima Provincias</t>
  </si>
  <si>
    <t>San Martín</t>
  </si>
  <si>
    <t>Ica</t>
  </si>
  <si>
    <t>Áncash</t>
  </si>
  <si>
    <t>Huánuco</t>
  </si>
  <si>
    <t>Puno</t>
  </si>
  <si>
    <t>Junín</t>
  </si>
  <si>
    <t>Tacna</t>
  </si>
  <si>
    <t>Cajamarca</t>
  </si>
  <si>
    <t>Tumbes</t>
  </si>
  <si>
    <t>Amazonas</t>
  </si>
  <si>
    <t>Ucayali</t>
  </si>
  <si>
    <t>Loreto</t>
  </si>
  <si>
    <t>Cusco</t>
  </si>
  <si>
    <t>Huancavelica</t>
  </si>
  <si>
    <t>Ayacucho</t>
  </si>
  <si>
    <t>Madre de Dios</t>
  </si>
  <si>
    <t>Moquegua</t>
  </si>
  <si>
    <t>Pasco</t>
  </si>
  <si>
    <t>Apurímac</t>
  </si>
  <si>
    <t>Callao está incluido dentro de Lima Metropolitana</t>
  </si>
  <si>
    <t>Estados Unidos</t>
  </si>
  <si>
    <t>Europa</t>
  </si>
  <si>
    <t>Resto de América</t>
  </si>
  <si>
    <t>Resto de Asia</t>
  </si>
  <si>
    <t>China</t>
  </si>
  <si>
    <t>Oceanía</t>
  </si>
  <si>
    <t>África</t>
  </si>
  <si>
    <t>N° de giros</t>
  </si>
  <si>
    <t>Giro nacional</t>
  </si>
  <si>
    <t>Giro internacional de salida</t>
  </si>
  <si>
    <t>Giro internacional de entrada</t>
  </si>
  <si>
    <t>Tipos</t>
  </si>
  <si>
    <t>N° de puntos</t>
  </si>
  <si>
    <t>Abiertos al público</t>
  </si>
  <si>
    <t>Propios</t>
  </si>
  <si>
    <t>A cargo de terceros</t>
  </si>
  <si>
    <t>No abiertos al público</t>
  </si>
  <si>
    <t>Ámbito de concesión</t>
  </si>
  <si>
    <t>Regional</t>
  </si>
  <si>
    <t>Local (Lima y Callao)</t>
  </si>
  <si>
    <t>Local (Provincia)</t>
  </si>
  <si>
    <t>Fuente: DGCC-MTC</t>
  </si>
  <si>
    <t>Glosario</t>
  </si>
  <si>
    <r>
      <t xml:space="preserve">Fuente de las definiciones: Las siguientes definiciones fueron tomadas del </t>
    </r>
    <r>
      <rPr>
        <b/>
        <sz val="11"/>
        <color theme="1"/>
        <rFont val="Century Gothic"/>
        <family val="2"/>
      </rPr>
      <t>Decreto Supremo N° 032-1993-TCC, "</t>
    </r>
    <r>
      <rPr>
        <b/>
        <i/>
        <sz val="11"/>
        <color theme="1"/>
        <rFont val="Century Gothic"/>
        <family val="2"/>
      </rPr>
      <t>Reglamento de Servicios y Concesiones Postales"</t>
    </r>
    <r>
      <rPr>
        <i/>
        <sz val="11"/>
        <color theme="1"/>
        <rFont val="Century Gothic"/>
        <family val="2"/>
      </rPr>
      <t xml:space="preserve"> </t>
    </r>
    <r>
      <rPr>
        <sz val="11"/>
        <color theme="1"/>
        <rFont val="Century Gothic"/>
        <family val="2"/>
      </rPr>
      <t>y de la</t>
    </r>
    <r>
      <rPr>
        <i/>
        <sz val="11"/>
        <color theme="1"/>
        <rFont val="Century Gothic"/>
        <family val="2"/>
      </rPr>
      <t xml:space="preserve"> </t>
    </r>
    <r>
      <rPr>
        <b/>
        <sz val="11"/>
        <color theme="1"/>
        <rFont val="Century Gothic"/>
        <family val="2"/>
      </rPr>
      <t>Resolución Ministerial N° 440-2008 MTC/03.</t>
    </r>
  </si>
  <si>
    <r>
      <rPr>
        <b/>
        <sz val="9"/>
        <color theme="1"/>
        <rFont val="Century Gothic"/>
        <family val="2"/>
      </rPr>
      <t>1. Envío postal</t>
    </r>
    <r>
      <rPr>
        <sz val="9"/>
        <color theme="1"/>
        <rFont val="Century Gothic"/>
        <family val="2"/>
      </rPr>
      <t>: Envío con destinatario definido, acondicionado en la forma definitiva en la que será transportado por el Concesionario del servicio postal, conforme a las especificaciones físicas y técnicas que permitan su tratamiento en la red postal; tales como cartas, tarjetas postales, impresos, cecogramas, pequeños paquetes, encomiendas postales, y otros calificados como tales por las normas pertinentes, cuyo peso unitario no será superior a los cincuenta (50) kilogramos.</t>
    </r>
  </si>
  <si>
    <r>
      <rPr>
        <b/>
        <sz val="9"/>
        <color theme="1"/>
        <rFont val="Century Gothic"/>
        <family val="2"/>
      </rPr>
      <t>2.</t>
    </r>
    <r>
      <rPr>
        <sz val="9"/>
        <color theme="1"/>
        <rFont val="Century Gothic"/>
        <family val="2"/>
      </rPr>
      <t xml:space="preserve"> </t>
    </r>
    <r>
      <rPr>
        <b/>
        <sz val="9"/>
        <color theme="1"/>
        <rFont val="Century Gothic"/>
        <family val="2"/>
      </rPr>
      <t>Tráfico postal</t>
    </r>
    <r>
      <rPr>
        <sz val="9"/>
        <color theme="1"/>
        <rFont val="Century Gothic"/>
        <family val="2"/>
      </rPr>
      <t>: es el número de envíos postales.</t>
    </r>
  </si>
  <si>
    <r>
      <rPr>
        <b/>
        <sz val="9"/>
        <color theme="1"/>
        <rFont val="Century Gothic"/>
        <family val="2"/>
      </rPr>
      <t>3.</t>
    </r>
    <r>
      <rPr>
        <sz val="9"/>
        <color theme="1"/>
        <rFont val="Century Gothic"/>
        <family val="2"/>
      </rPr>
      <t xml:space="preserve"> </t>
    </r>
    <r>
      <rPr>
        <b/>
        <sz val="9"/>
        <color theme="1"/>
        <rFont val="Century Gothic"/>
        <family val="2"/>
      </rPr>
      <t>Ingreso postal:</t>
    </r>
    <r>
      <rPr>
        <sz val="9"/>
        <color theme="1"/>
        <rFont val="Century Gothic"/>
        <family val="2"/>
      </rPr>
      <t xml:space="preserve"> cantidad de dinero que los concesionarios perciben por prestar servicios postales.</t>
    </r>
  </si>
  <si>
    <r>
      <rPr>
        <b/>
        <sz val="9"/>
        <color theme="1"/>
        <rFont val="Century Gothic"/>
        <family val="2"/>
      </rPr>
      <t>4.</t>
    </r>
    <r>
      <rPr>
        <sz val="9"/>
        <color theme="1"/>
        <rFont val="Century Gothic"/>
        <family val="2"/>
      </rPr>
      <t xml:space="preserve"> </t>
    </r>
    <r>
      <rPr>
        <b/>
        <sz val="9"/>
        <color theme="1"/>
        <rFont val="Century Gothic"/>
        <family val="2"/>
      </rPr>
      <t>Puntos de atención</t>
    </r>
    <r>
      <rPr>
        <sz val="9"/>
        <color theme="1"/>
        <rFont val="Century Gothic"/>
        <family val="2"/>
      </rPr>
      <t>: es el establecimiento donde el concesionario presta el servicio postal o realiza como mínimo, una fase del servicio, dentro del ámbito autorizado. Asimismo, se considera como punto de atención a la persona natural que realice actividades de mensajero rural.</t>
    </r>
  </si>
  <si>
    <r>
      <rPr>
        <b/>
        <sz val="9"/>
        <color theme="1"/>
        <rFont val="Century Gothic"/>
        <family val="2"/>
      </rPr>
      <t>5. Concesionario postal</t>
    </r>
    <r>
      <rPr>
        <sz val="9"/>
        <color theme="1"/>
        <rFont val="Century Gothic"/>
        <family val="2"/>
      </rPr>
      <t>: Es la persona natural o jurídica, nacional o extranjera, facultada a prestar el servicio postal.</t>
    </r>
  </si>
  <si>
    <t>6. Tipos de envío:</t>
  </si>
  <si>
    <r>
      <rPr>
        <b/>
        <sz val="9"/>
        <color theme="1"/>
        <rFont val="Century Gothic"/>
        <family val="2"/>
      </rPr>
      <t>6.1.</t>
    </r>
    <r>
      <rPr>
        <sz val="9"/>
        <color theme="1"/>
        <rFont val="Century Gothic"/>
        <family val="2"/>
      </rPr>
      <t xml:space="preserve"> </t>
    </r>
    <r>
      <rPr>
        <b/>
        <sz val="9"/>
        <color theme="1"/>
        <rFont val="Century Gothic"/>
        <family val="2"/>
      </rPr>
      <t>Envíos de correspondencia</t>
    </r>
    <r>
      <rPr>
        <sz val="9"/>
        <color theme="1"/>
        <rFont val="Century Gothic"/>
        <family val="2"/>
      </rPr>
      <t>: Envío postal que contiene una comunicación escrita sobre un soporte físico de cualquier naturaleza, que se transportará y entregará en la dirección indicada por el remitente sobre el propio envío o sobre su envoltorio; tales como las cartas, tarjetas postales, cecogramas y pequeños paquetes.</t>
    </r>
  </si>
  <si>
    <r>
      <rPr>
        <b/>
        <sz val="9"/>
        <color theme="1"/>
        <rFont val="Century Gothic"/>
        <family val="2"/>
      </rPr>
      <t>6.1.1.</t>
    </r>
    <r>
      <rPr>
        <sz val="9"/>
        <color theme="1"/>
        <rFont val="Century Gothic"/>
        <family val="2"/>
      </rPr>
      <t xml:space="preserve"> </t>
    </r>
    <r>
      <rPr>
        <b/>
        <sz val="9"/>
        <color theme="1"/>
        <rFont val="Century Gothic"/>
        <family val="2"/>
      </rPr>
      <t>Carta</t>
    </r>
    <r>
      <rPr>
        <sz val="9"/>
        <color theme="1"/>
        <rFont val="Century Gothic"/>
        <family val="2"/>
      </rPr>
      <t>: Envío postal cuyo contenido no se indique ni se pueda conocer, y todo escrito o impreso que aunque circule al descubierto, tenga el carácter de personal y actual; siendo por lo tanto su contenido secreto e inviolable.</t>
    </r>
  </si>
  <si>
    <r>
      <rPr>
        <b/>
        <sz val="9"/>
        <color theme="1"/>
        <rFont val="Century Gothic"/>
        <family val="2"/>
      </rPr>
      <t>6.1.2.</t>
    </r>
    <r>
      <rPr>
        <sz val="9"/>
        <color theme="1"/>
        <rFont val="Century Gothic"/>
        <family val="2"/>
      </rPr>
      <t xml:space="preserve"> </t>
    </r>
    <r>
      <rPr>
        <b/>
        <sz val="9"/>
        <color theme="1"/>
        <rFont val="Century Gothic"/>
        <family val="2"/>
      </rPr>
      <t>Tarjeta postal</t>
    </r>
    <r>
      <rPr>
        <sz val="9"/>
        <color theme="1"/>
        <rFont val="Century Gothic"/>
        <family val="2"/>
      </rPr>
      <t>: Pieza rectangular de cartulina consistente o material similar, llevan o no el título de tarjeta postal que, circulen al descubierto y cuyo texto tenga carácter actual y personal.</t>
    </r>
  </si>
  <si>
    <r>
      <rPr>
        <b/>
        <sz val="9"/>
        <color theme="1"/>
        <rFont val="Century Gothic"/>
        <family val="2"/>
      </rPr>
      <t>6.1.3. Impresos</t>
    </r>
    <r>
      <rPr>
        <sz val="9"/>
        <color theme="1"/>
        <rFont val="Century Gothic"/>
        <family val="2"/>
      </rPr>
      <t>: Envío postal consistente en reproducciones obtenidas sobre papel, cartón u otros materiales de uso corriente, por medio de un procedimiento mecánico o litográfico de impresión, que implique el uso de un molde o un negativo; no tiene carácter de comunicación personal, y su peso individual no puede exceder los 5 kilogramos.</t>
    </r>
  </si>
  <si>
    <r>
      <rPr>
        <b/>
        <sz val="9"/>
        <color theme="1"/>
        <rFont val="Century Gothic"/>
        <family val="2"/>
      </rPr>
      <t>6.1.4.</t>
    </r>
    <r>
      <rPr>
        <sz val="9"/>
        <color theme="1"/>
        <rFont val="Century Gothic"/>
        <family val="2"/>
      </rPr>
      <t xml:space="preserve"> </t>
    </r>
    <r>
      <rPr>
        <b/>
        <sz val="9"/>
        <color theme="1"/>
        <rFont val="Century Gothic"/>
        <family val="2"/>
      </rPr>
      <t>Cecograma</t>
    </r>
    <r>
      <rPr>
        <sz val="9"/>
        <color theme="1"/>
        <rFont val="Century Gothic"/>
        <family val="2"/>
      </rPr>
      <t>: Envío postal que contiene impresiones en relieve (caracteres Braile), grabaciones o registros ya sean sonoros o numéricos, o papel especial destinado únicamente para el uso de invidentes y ambliopes; con un peso individual de hasta 7 kilogramos.</t>
    </r>
  </si>
  <si>
    <r>
      <rPr>
        <b/>
        <sz val="9"/>
        <color theme="1"/>
        <rFont val="Century Gothic"/>
        <family val="2"/>
      </rPr>
      <t>6.1.5.</t>
    </r>
    <r>
      <rPr>
        <sz val="9"/>
        <color theme="1"/>
        <rFont val="Century Gothic"/>
        <family val="2"/>
      </rPr>
      <t xml:space="preserve"> </t>
    </r>
    <r>
      <rPr>
        <b/>
        <sz val="9"/>
        <color theme="1"/>
        <rFont val="Century Gothic"/>
        <family val="2"/>
      </rPr>
      <t>Pequeños paquetes</t>
    </r>
    <r>
      <rPr>
        <sz val="9"/>
        <color theme="1"/>
        <rFont val="Century Gothic"/>
        <family val="2"/>
      </rPr>
      <t>: Envío postal que contiene cualquier objeto, producto o materia, tengan o no carácter comercial, cuyo peso no debe exceder de dos (2) kilogramos.</t>
    </r>
  </si>
  <si>
    <r>
      <rPr>
        <b/>
        <sz val="9"/>
        <color theme="1"/>
        <rFont val="Century Gothic"/>
        <family val="2"/>
      </rPr>
      <t>6.2.</t>
    </r>
    <r>
      <rPr>
        <sz val="9"/>
        <color theme="1"/>
        <rFont val="Century Gothic"/>
        <family val="2"/>
      </rPr>
      <t xml:space="preserve"> </t>
    </r>
    <r>
      <rPr>
        <b/>
        <sz val="9"/>
        <color theme="1"/>
        <rFont val="Century Gothic"/>
        <family val="2"/>
      </rPr>
      <t>Encomienda postal</t>
    </r>
    <r>
      <rPr>
        <sz val="9"/>
        <color theme="1"/>
        <rFont val="Century Gothic"/>
        <family val="2"/>
      </rPr>
      <t xml:space="preserve">: Envío postal que contiene cualquier objeto, producto o materia, con o sin valor comercial, cuyo peso unitario será mayor a dos (2) kilogramos y no excederá de cincuenta (50) kilogramos. </t>
    </r>
  </si>
  <si>
    <r>
      <rPr>
        <b/>
        <sz val="9"/>
        <color theme="1"/>
        <rFont val="Century Gothic"/>
        <family val="2"/>
      </rPr>
      <t>6.3.</t>
    </r>
    <r>
      <rPr>
        <sz val="9"/>
        <color theme="1"/>
        <rFont val="Century Gothic"/>
        <family val="2"/>
      </rPr>
      <t xml:space="preserve"> </t>
    </r>
    <r>
      <rPr>
        <b/>
        <sz val="9"/>
        <color theme="1"/>
        <rFont val="Century Gothic"/>
        <family val="2"/>
      </rPr>
      <t>Remesa postal</t>
    </r>
    <r>
      <rPr>
        <sz val="9"/>
        <color theme="1"/>
        <rFont val="Century Gothic"/>
        <family val="2"/>
      </rPr>
      <t>: Servicio postal consistente en el pago de dinero a personas físicas o jurídicas por cuenta y encargo de otras (orden de pago), a través de la red postal, de cuya entrega, se hace responsable el Concesionario Postal.</t>
    </r>
  </si>
  <si>
    <t>7. Tipos de tratamiento:</t>
  </si>
  <si>
    <r>
      <rPr>
        <b/>
        <sz val="9"/>
        <color theme="1"/>
        <rFont val="Century Gothic"/>
        <family val="2"/>
      </rPr>
      <t>7.1.</t>
    </r>
    <r>
      <rPr>
        <sz val="9"/>
        <color theme="1"/>
        <rFont val="Century Gothic"/>
        <family val="2"/>
      </rPr>
      <t xml:space="preserve"> </t>
    </r>
    <r>
      <rPr>
        <b/>
        <sz val="9"/>
        <color theme="1"/>
        <rFont val="Century Gothic"/>
        <family val="2"/>
      </rPr>
      <t>Servicio ordinario común</t>
    </r>
    <r>
      <rPr>
        <sz val="9"/>
        <color theme="1"/>
        <rFont val="Century Gothic"/>
        <family val="2"/>
      </rPr>
      <t>: Servicio postal en el que el envío no es sometido a ninguna formalidad especial en su tratamiento, o no se solicitó ningún procesamiento especial, sin prueba de recepción y entrega.</t>
    </r>
  </si>
  <si>
    <r>
      <rPr>
        <b/>
        <sz val="9"/>
        <color theme="1"/>
        <rFont val="Century Gothic"/>
        <family val="2"/>
      </rPr>
      <t>7.2.</t>
    </r>
    <r>
      <rPr>
        <sz val="9"/>
        <color theme="1"/>
        <rFont val="Century Gothic"/>
        <family val="2"/>
      </rPr>
      <t xml:space="preserve"> </t>
    </r>
    <r>
      <rPr>
        <b/>
        <sz val="9"/>
        <color theme="1"/>
        <rFont val="Century Gothic"/>
        <family val="2"/>
      </rPr>
      <t>Servicio ordinario certificado</t>
    </r>
    <r>
      <rPr>
        <sz val="9"/>
        <color theme="1"/>
        <rFont val="Century Gothic"/>
        <family val="2"/>
      </rPr>
      <t>: Servicio postal para el cual el expedidor solicita una prueba del depósito del envío y/o de su entrega al destinatario,  y que podría dar lugar a indemnización en caso de pérdida, expoliación o avería.</t>
    </r>
  </si>
  <si>
    <r>
      <rPr>
        <b/>
        <sz val="9"/>
        <color theme="1"/>
        <rFont val="Century Gothic"/>
        <family val="2"/>
      </rPr>
      <t>7.3.</t>
    </r>
    <r>
      <rPr>
        <sz val="9"/>
        <color theme="1"/>
        <rFont val="Century Gothic"/>
        <family val="2"/>
      </rPr>
      <t xml:space="preserve"> </t>
    </r>
    <r>
      <rPr>
        <b/>
        <sz val="9"/>
        <color theme="1"/>
        <rFont val="Century Gothic"/>
        <family val="2"/>
      </rPr>
      <t>Servicio de mensajería:</t>
    </r>
    <r>
      <rPr>
        <sz val="9"/>
        <color theme="1"/>
        <rFont val="Century Gothic"/>
        <family val="2"/>
      </rPr>
      <t xml:space="preserve"> Servicio postal con plazos de entrega determinados y eventualmente con prueba de entrega al destinatario, incluye la distribución de envíos postales puerta a puerta.</t>
    </r>
  </si>
  <si>
    <r>
      <rPr>
        <b/>
        <sz val="9"/>
        <color theme="1"/>
        <rFont val="Century Gothic"/>
        <family val="2"/>
      </rPr>
      <t>7.4. Servicio entrega rápida</t>
    </r>
    <r>
      <rPr>
        <sz val="9"/>
        <color theme="1"/>
        <rFont val="Century Gothic"/>
        <family val="2"/>
      </rPr>
      <t>: Servicio que consiste en la expedita recolección, transporte y entrega de envíos postales, cuya circulación no esté prohibida, con prestaciones de valor agregado, tales como, la máxima garantía de seguridad y rapidez, localización y control durante todo el suministro del servicio. Comprende la recepción en origen, tratamiento, consolidación, traslado al terminal del transportista, recepción en destino, des consolidación, almacenamiento y entrega de los envíos postales al destinatario. El operador se encuentra registrado como Empresa de Servicios Expresos o Entrega Rápida. (Decreto Supremo N° 011-2010-MTC).</t>
    </r>
  </si>
  <si>
    <r>
      <rPr>
        <b/>
        <sz val="9"/>
        <color theme="1"/>
        <rFont val="Century Gothic"/>
        <family val="2"/>
      </rPr>
      <t>7.5.</t>
    </r>
    <r>
      <rPr>
        <sz val="9"/>
        <color theme="1"/>
        <rFont val="Century Gothic"/>
        <family val="2"/>
      </rPr>
      <t xml:space="preserve"> </t>
    </r>
    <r>
      <rPr>
        <b/>
        <sz val="9"/>
        <color theme="1"/>
        <rFont val="Century Gothic"/>
        <family val="2"/>
      </rPr>
      <t>Servicio expreso común</t>
    </r>
    <r>
      <rPr>
        <sz val="9"/>
        <color theme="1"/>
        <rFont val="Century Gothic"/>
        <family val="2"/>
      </rPr>
      <t xml:space="preserve">: Servicio que consiste en la recolección, transporte y entrega de envíos postales, cuya circulación no esté prohibida, con prestaciones de valor agregado, tales como, la máxima garantía de seguridad y rapidez, localización y control durante todo el suministro del servicio. El operador no se encuentra registrado como Empresa de Servicios Expresos o Entrega Rápida. (Decreto Supremo N° 011-2010-MTC); o el servicio no se ajusta los términos de calidad establecidos en el referido Decreto Supremo.
</t>
    </r>
  </si>
  <si>
    <t>8. Tipos de puntos de atención:</t>
  </si>
  <si>
    <r>
      <rPr>
        <b/>
        <sz val="9"/>
        <color theme="1"/>
        <rFont val="Century Gothic"/>
        <family val="2"/>
      </rPr>
      <t>8.1.</t>
    </r>
    <r>
      <rPr>
        <sz val="9"/>
        <color theme="1"/>
        <rFont val="Century Gothic"/>
        <family val="2"/>
      </rPr>
      <t xml:space="preserve"> </t>
    </r>
    <r>
      <rPr>
        <b/>
        <sz val="9"/>
        <color theme="1"/>
        <rFont val="Century Gothic"/>
        <family val="2"/>
      </rPr>
      <t>Puntos de atención abiertos al público</t>
    </r>
    <r>
      <rPr>
        <sz val="9"/>
        <color theme="1"/>
        <rFont val="Century Gothic"/>
        <family val="2"/>
      </rPr>
      <t>: Se considera como tal, al establecimiento, y en su caso al cartero o mensajero rural, al cual el usuario puede dirigirse para solicitar la contratación de su servicio postal.</t>
    </r>
  </si>
  <si>
    <r>
      <rPr>
        <b/>
        <sz val="9"/>
        <color theme="1"/>
        <rFont val="Century Gothic"/>
        <family val="2"/>
      </rPr>
      <t>8.1.1.</t>
    </r>
    <r>
      <rPr>
        <sz val="9"/>
        <color theme="1"/>
        <rFont val="Century Gothic"/>
        <family val="2"/>
      </rPr>
      <t xml:space="preserve"> </t>
    </r>
    <r>
      <rPr>
        <b/>
        <sz val="9"/>
        <color theme="1"/>
        <rFont val="Century Gothic"/>
        <family val="2"/>
      </rPr>
      <t>Puntos de atención propios – Sucursales</t>
    </r>
    <r>
      <rPr>
        <sz val="9"/>
        <color theme="1"/>
        <rFont val="Century Gothic"/>
        <family val="2"/>
      </rPr>
      <t>: Son aquellos operadores por el propio concesionario.</t>
    </r>
  </si>
  <si>
    <r>
      <rPr>
        <b/>
        <sz val="9"/>
        <color theme="1"/>
        <rFont val="Century Gothic"/>
        <family val="2"/>
      </rPr>
      <t>8.1.2. Puntos de atención a cargo de terceros – Representaciones</t>
    </r>
    <r>
      <rPr>
        <sz val="9"/>
        <color theme="1"/>
        <rFont val="Century Gothic"/>
        <family val="2"/>
      </rPr>
      <t>: Son aquellos puntos de atención que se encuentran operados por terceros distintos al concesionario, que en su nombre realizan la actividad postal.</t>
    </r>
  </si>
  <si>
    <r>
      <rPr>
        <b/>
        <sz val="9"/>
        <color theme="1"/>
        <rFont val="Century Gothic"/>
        <family val="2"/>
      </rPr>
      <t>8.2. Puntos de atención no abiertos al público</t>
    </r>
    <r>
      <rPr>
        <sz val="9"/>
        <color theme="1"/>
        <rFont val="Century Gothic"/>
        <family val="2"/>
      </rPr>
      <t>: Son aquellos puntos de atención, en los que el concesionario realiza operaciones postales comprendidas entre las fases de admisión y entrega de los envios postales, que no requieren contacto con los usuarios.</t>
    </r>
  </si>
  <si>
    <t>Destino</t>
  </si>
  <si>
    <t>Origen</t>
  </si>
  <si>
    <t>(*) Incluye Callao</t>
  </si>
  <si>
    <t>1/ Local: envíos que tienen origen y destino en una misma provincia, salvo el caso de Lima y Callao que constituyen una sola unidad postal.</t>
  </si>
  <si>
    <t>2/ Regional: envíos que tienen origen y destino en dos provincias diferentes de una misma región.</t>
  </si>
  <si>
    <t>3/ Nacional: envíos que tienen origen y destino en dos regiones diferentes.</t>
  </si>
  <si>
    <t>N°</t>
  </si>
  <si>
    <t>Razón Social</t>
  </si>
  <si>
    <t>N° de RUC</t>
  </si>
  <si>
    <t>Ámbito de Concesión</t>
  </si>
  <si>
    <t>Dirección Legal</t>
  </si>
  <si>
    <t>Lista de Tablas</t>
  </si>
  <si>
    <t>Lista de Gráficos</t>
  </si>
  <si>
    <t>Definiciones</t>
  </si>
  <si>
    <t>Anexos</t>
  </si>
  <si>
    <t>N° de empresas</t>
  </si>
  <si>
    <t>Nota</t>
  </si>
  <si>
    <t xml:space="preserve">El Ministerio de Transportes y Comunicaciones aclaran que la información contenida en el boletín semestral del sector postal es compilada a través de la información remitida por los concesionarios postales y se suministra para propósitos informativos. En ese sentido, nuestro Ministerio aclara que las cifras presentadas en el boletín semestral del sector postal pueden ser actualizadas posteriormente. </t>
  </si>
  <si>
    <t>A &amp; M VENTAS Y RESPRESENTACIONES S.A.C.</t>
  </si>
  <si>
    <t>AFE TRANSPORTATION S.A.C.</t>
  </si>
  <si>
    <t>AIR POST LIMA S.A.C.</t>
  </si>
  <si>
    <t>ALDEM S.A.C.</t>
  </si>
  <si>
    <t>ALFA VIAJES Y SERVICIOS GENERALES E.I.R.L</t>
  </si>
  <si>
    <t>ANDEAN SOLUTION E.I.R.L</t>
  </si>
  <si>
    <t>ANIBAL DIAZ PIÑA</t>
  </si>
  <si>
    <t>AQP EXPRESS CARGO S.A.C.</t>
  </si>
  <si>
    <t>ARCAYA &amp; CABRERA INGENIEROS S.A.C.</t>
  </si>
  <si>
    <t>ARGENPER S.A.</t>
  </si>
  <si>
    <t>AYAX COURIER S.A.C</t>
  </si>
  <si>
    <t>AYME YOBANA VARGAS MENDIETA</t>
  </si>
  <si>
    <t>BERNARDO PALACIOS CORONADO</t>
  </si>
  <si>
    <t>BUSINESS &amp; COURIER E.I.R.L. (LIMA)</t>
  </si>
  <si>
    <t>BUSINESS SERVICE CARGO S.A.</t>
  </si>
  <si>
    <t>CA &amp; PE CARGO S.A.C.</t>
  </si>
  <si>
    <t>CA &amp; PE COURIER S.A.C.</t>
  </si>
  <si>
    <t>CARGO 1 ENCOMIENDAS Y MUDANZAS S.A - CARGO 1 S.A. (ANTES GEMEMS BUSINESS CO. S.A.)</t>
  </si>
  <si>
    <t>CCORY NEGOCIACIONES E INVERSIONES S.A.C.</t>
  </si>
  <si>
    <t>CHASQUI DISTRIBUCIONES S.A.C.</t>
  </si>
  <si>
    <t>CHAVIN EXPRESS S.A.C.</t>
  </si>
  <si>
    <t>COBRA PERÚ S.A.</t>
  </si>
  <si>
    <t>COMUNICACIONES Y SERVICIOS GENERALES IHC S.R.L.</t>
  </si>
  <si>
    <t>CONEXION CARGO S.A.C.</t>
  </si>
  <si>
    <t>CONSORCIO OPTIMUS S.R.L.</t>
  </si>
  <si>
    <t>CORPORACIÓN LOGISTIK S.A.C.</t>
  </si>
  <si>
    <t>CORPORACION LOS RIOS S.A.C.</t>
  </si>
  <si>
    <t>COURIER CONTINENTAL S.A.C.</t>
  </si>
  <si>
    <t>COURIER MILLA 2000 S.R.L.</t>
  </si>
  <si>
    <t>CRUZ DEL NORTE CARGO E.I.R.L.</t>
  </si>
  <si>
    <t>DISPOSED COURIER S.A.C.</t>
  </si>
  <si>
    <t>DREY EXPRESS S.R.L</t>
  </si>
  <si>
    <t>EDJARVEL EXPRESS E.I.R.L.</t>
  </si>
  <si>
    <t>EL BOLIDO S.R.L.</t>
  </si>
  <si>
    <t>EL PILAR COURRIER S.A.</t>
  </si>
  <si>
    <t>ELITE EXPRESS COURIER S.A.C.</t>
  </si>
  <si>
    <t>ELIZABETH PAOLA CHÁVEZ DILL'ERVA</t>
  </si>
  <si>
    <t>EMISARIO EXPRESS S.A.C.</t>
  </si>
  <si>
    <t>EMPRESA DE TRANSPORTE Y SERVICIOS TURISTICOS SELVA S.A.</t>
  </si>
  <si>
    <t>EMPRESA DE TRANSPORTE Y TURISMO SAN PEDRO Y SAN PABLO E.I.R.L.</t>
  </si>
  <si>
    <t>EMPRESA DE TRANSPORTES BRISAS DEL ORIENTE S.R.L.</t>
  </si>
  <si>
    <t>EMPRESA DE TRANSPORTES CRUZ DEL NORTE S.A.C.</t>
  </si>
  <si>
    <t>EMPRESA DE TRANSPORTES DEL CARPIO HNOS. S.R.L.</t>
  </si>
  <si>
    <t>EMPRESA DE TRANSPORTES DORA E.I.R.L.</t>
  </si>
  <si>
    <t>EMPRESA DE TRANSPORTES EL CUMBE S.A.C.</t>
  </si>
  <si>
    <t>EMPRESA DE TRANSPORTES EL DORADO S.A.C.</t>
  </si>
  <si>
    <t>EMPRESA DE TRANSPORTES EL SOLITARIO S.A.C.</t>
  </si>
  <si>
    <t>EMPRESA DE TRANSPORTES EMAUS S.A.C.</t>
  </si>
  <si>
    <t>EMPRESA DE TRANSPORTES JAVIER HERMANOS S.R.L.</t>
  </si>
  <si>
    <t>EMPRESA DE TRANSPORTES LA PERLA DEL ORIENTE S.A. (E.T.P.O.S.A.)</t>
  </si>
  <si>
    <t>EMPRESA DE TRANSPORTES NUESTRA SEÑORA DE LA MERCED S.A.C.</t>
  </si>
  <si>
    <t>EMPRESA DE TRANSPORTES SALAZAR E.I.R.L.</t>
  </si>
  <si>
    <t>EMPRESA DE TRANSPORTES SAN MARTÍN DE PORRES S.A.</t>
  </si>
  <si>
    <t>EMPRESA DE TRANSPORTES SAN MIGUEL E.I.R.L.</t>
  </si>
  <si>
    <t>EMPRESA DE TRANSPORTES TICLLAS S.A.C.</t>
  </si>
  <si>
    <t>EMPRESA DE TRANSPORTES TURISMO COCHACHI S.R.L.</t>
  </si>
  <si>
    <t>EMPRESA DE TRANSPORTES VIRGEN DE COPACABANA S.R.L.</t>
  </si>
  <si>
    <t>EMPRESA DE TRANSPORTES VIRGEN SANTISIMA INMACULADA S.R.L</t>
  </si>
  <si>
    <t>EMPRESA DE TRANSPORTES Y TURISMO CAJAMARCA S.A.</t>
  </si>
  <si>
    <t>EMPRESA EXPRESO LOS CHANKAS S.A.C.</t>
  </si>
  <si>
    <t>EMPRESA TRANSPORTES TURISMO CARHUAMAYO S.R.L.</t>
  </si>
  <si>
    <t>ENLACE CORREOS S.A.</t>
  </si>
  <si>
    <t>EXPRESO CONTINENTAL SELVA CENTRAL S.A.C.</t>
  </si>
  <si>
    <t>EXPRESO EJETUR S.A.C.</t>
  </si>
  <si>
    <t>EXPRESO ETNASA E.I.R.L.</t>
  </si>
  <si>
    <t>EZENTIS PERÚ S.A.C.</t>
  </si>
  <si>
    <t>G &amp; C E.I.R.L.</t>
  </si>
  <si>
    <t>H.C.I. CONSTRUCCIÓN Y SERVICIOS S.A.C.</t>
  </si>
  <si>
    <t>HCHC SERVIS E.I.R.L.</t>
  </si>
  <si>
    <t>HERMES TRANSPORTES BLINDADOS S.A.</t>
  </si>
  <si>
    <t>HUANTA COURIER S.R.L.</t>
  </si>
  <si>
    <t>ICARO EXPRESS E.I.R.L.</t>
  </si>
  <si>
    <t>INTERSERVICE S.R.L.</t>
  </si>
  <si>
    <t>INVERSA S.R.L.</t>
  </si>
  <si>
    <t>INVERSIONES CARGO SANTA ANA S.A.C.</t>
  </si>
  <si>
    <t>INVERSIONES SAJY S.R.L</t>
  </si>
  <si>
    <t>J.K.L. SERVICIOS GENERALES S.A.C.</t>
  </si>
  <si>
    <t>JACAMI E.I.R.L</t>
  </si>
  <si>
    <t>JAL LOGISTICS S.A.</t>
  </si>
  <si>
    <t>JALIOX E.I.R.L.</t>
  </si>
  <si>
    <t>JET CARGO SERVICE S.A.C. (JET COURIER SERVICE)</t>
  </si>
  <si>
    <t>JH &amp; C E.I.R.L.</t>
  </si>
  <si>
    <t>JUAN ANDRES AGUILAR LOZANO</t>
  </si>
  <si>
    <t>JUDITH CONFESORA HINOJOSA PRADO</t>
  </si>
  <si>
    <t>KAMI E.I.R.L</t>
  </si>
  <si>
    <t>KYODAI PERÚ S.A.C. (ANTES WORLD SERVICES NUMERO UNO S.A.C.)</t>
  </si>
  <si>
    <t>LIMPSA SERVICIOS GENERALES S.A.C.</t>
  </si>
  <si>
    <t>LIMTEK SERVICIOS INTEGRALES S.A.</t>
  </si>
  <si>
    <t>LINEA INTERPROVINCIAL Y TURISMO EN BUS E.I.R.L.</t>
  </si>
  <si>
    <t>LOGÍSTICA PAK AQP S.A.C.</t>
  </si>
  <si>
    <t>M W COURIER E.I.R.L.</t>
  </si>
  <si>
    <t>MACR NEGOCIOS S.A.C.</t>
  </si>
  <si>
    <t>MASTER MAIL COURIER S.R.L.</t>
  </si>
  <si>
    <t>MENSAJERÍA DEL NORTE E.I.R.L.</t>
  </si>
  <si>
    <t>MIGUEL G. MONTERO GONZALES</t>
  </si>
  <si>
    <t>MULTISERVICIOS COURIER E.I.R.L.</t>
  </si>
  <si>
    <t>MULTISERVICIOS ORTIZ E.I.R.LTDA.</t>
  </si>
  <si>
    <t>NATHALIE SANCHEZ CUELLAR</t>
  </si>
  <si>
    <t>NAZCA ENVIOS S.A.C.</t>
  </si>
  <si>
    <t>NB COURIER S.A.C.</t>
  </si>
  <si>
    <t>NL TRAVEL SERVIS E.I.R.L.</t>
  </si>
  <si>
    <t>OFICINA CENTRAL DE SERVICIOS S.A. - OCS S.A.</t>
  </si>
  <si>
    <t>OLVA COURIER S.A.C.</t>
  </si>
  <si>
    <t>OLVA N.M. E.I.R.L.</t>
  </si>
  <si>
    <t>OLVA TRUJILLO S.A.C.</t>
  </si>
  <si>
    <t>OPERACIONES GENERALES BRUNO'S S.A.C.</t>
  </si>
  <si>
    <t>P &amp; L SERVICIOS Y COURIER S.A.C.</t>
  </si>
  <si>
    <t>PALOMA EXPRESS E.I.R.L.</t>
  </si>
  <si>
    <t>PJ LOGISTIC S.A.C.</t>
  </si>
  <si>
    <t>PULL SERVICE E.I.R.L.</t>
  </si>
  <si>
    <t>RCA CARGA Y COURIER S.R.L.</t>
  </si>
  <si>
    <t>RECURSOS EMPRESARIALES CELTIC APM S.A.C. (ELITE &amp; APM S.A.C.)</t>
  </si>
  <si>
    <t>RED POSTAL SERVICIOS EMPRESARIALES S.A.C.</t>
  </si>
  <si>
    <t>RENSERCO COURIER S.A.C.</t>
  </si>
  <si>
    <t>ROMELIZA S.A.C.</t>
  </si>
  <si>
    <t>ROSERCO S.A.C.</t>
  </si>
  <si>
    <t>RUGGERO E.I.R.L.</t>
  </si>
  <si>
    <t>SCHARFF INTERNATIONAL COURIER &amp; CARGO S.A.</t>
  </si>
  <si>
    <t>SEFERINO SIVIRUERO VALENCIA</t>
  </si>
  <si>
    <t>SELVA TOURS S.R.L.</t>
  </si>
  <si>
    <t>SEÑOR DE LOCUMBA TOURS S.A.</t>
  </si>
  <si>
    <t>SERVI ENTREGA S.R.L</t>
  </si>
  <si>
    <t>SERVICIOS ANFI E.I.R.L.</t>
  </si>
  <si>
    <t>SERVICIOS COURIER JUANJUI E.I.R.L.</t>
  </si>
  <si>
    <t>SERVICIOS COURIER PERTOC E.I.R.L.</t>
  </si>
  <si>
    <t>SERVICIOS GENERALES JACKEN E.I.R.L</t>
  </si>
  <si>
    <t>SERVICIOS GENERALES PIZANA EXPRESS S.A.C.</t>
  </si>
  <si>
    <t>SERVICIOS INTEGRADOS DE TRANSPORTE DE CARGA S.A.C.</t>
  </si>
  <si>
    <t>SG &amp; COURIER S.R.L.</t>
  </si>
  <si>
    <t>SPEEDY MONEY INVERSIONES E.I.R.L.</t>
  </si>
  <si>
    <t>SUPPLY EMPRESARIAL S.A.C.</t>
  </si>
  <si>
    <t>TELEXPRESSS NORTH S.A.C.</t>
  </si>
  <si>
    <t>TRANSPORTE ZAVALA CARGO S.A.C.</t>
  </si>
  <si>
    <t>TRANSPORTES E INVERSIONES TOCACHE EXPRESS S.A.C.</t>
  </si>
  <si>
    <t>TRANSPORTES EL PINO S.A.C.</t>
  </si>
  <si>
    <t>TRANSPORTES EL PODEROSO CAUTIVO E.I.R.L.</t>
  </si>
  <si>
    <t>TRANSPORTES MILLONES S.A.C.</t>
  </si>
  <si>
    <t>TRANSPORTES MONTERO S.A.C.</t>
  </si>
  <si>
    <t>TRANSPORTES QUEEN TOURS E.I.R.L.</t>
  </si>
  <si>
    <t>TRANSPORTES TURISMO VIRGEN DEL CARMEN E.I.R.L</t>
  </si>
  <si>
    <t>TRANSPORTES Y TURISMO FROPESA S.A.C.</t>
  </si>
  <si>
    <t>TRANSPORTES Y TURISMO RIOJA S.A.</t>
  </si>
  <si>
    <t>TRC EXPRESS S.A.C.</t>
  </si>
  <si>
    <t>TURISMO OXABUSS E.I.R.L.</t>
  </si>
  <si>
    <t>WARI CARGO S.A.C</t>
  </si>
  <si>
    <t>WARP LOGISTIC &amp; COURIER S.A.C.</t>
  </si>
  <si>
    <t>YOBEL SCM LOGISTICS S.A.</t>
  </si>
  <si>
    <t>Pequeño paquete</t>
  </si>
  <si>
    <t>Documentos</t>
  </si>
  <si>
    <t>Documentos: Incluye cartas, tarjetas postales, impresos y cecogramas.</t>
  </si>
  <si>
    <t>Local Lima-Callao</t>
  </si>
  <si>
    <t>CHANKAS CARGO S.A.C.</t>
  </si>
  <si>
    <t>SKY LOGISTICS S.A.C.</t>
  </si>
  <si>
    <t>JORDAN COURIER E.I.R.L</t>
  </si>
  <si>
    <t>OLIVIRU SERVICE S.R.L.</t>
  </si>
  <si>
    <t>SERVICIOS EL ANGEL S.R.L.</t>
  </si>
  <si>
    <t>TRANSPORTES CRUZ DEL SUR S.A.C.</t>
  </si>
  <si>
    <t>EMPRESA DE TRANSPORTES MOQUEGUA TURISMO S.R.L.</t>
  </si>
  <si>
    <t>LSF SERVICIOS GENERALES S.A.C.</t>
  </si>
  <si>
    <t>EMPRESA DE TRANSPORTES SAN CRISTOBAL DEL SUR E.I.R.L.</t>
  </si>
  <si>
    <t>INFORMACIÓN ESTADÍSTICA DETALLADA DE LOS SERVICIOS POSTALES - PRIMER SEMESTRE DE 2016</t>
  </si>
  <si>
    <t>INFORMACIÓN ESTADÍSTICA DETALLADA DE LOS SERVICIOS POSTALES 
PRIMER SEMESTRE DE 2016</t>
  </si>
  <si>
    <t>Tabla N° 01: Tráfico postal según tipo de envío
(N° de envíos y % del total) – I S 2016</t>
  </si>
  <si>
    <t>Gráfico N° 01: Tráfico postal según tipo de envío
(% del total) – I S 2016</t>
  </si>
  <si>
    <t>Fuente: Reporte de Concesionarios Postales I Semestre 2016</t>
  </si>
  <si>
    <t>El boletín IS-2016 compila información de 331 concesionarios postales.</t>
  </si>
  <si>
    <t>Tabla N° 02: Ingreso postal según tipo de envío
(Monto en S/ y % del total) – I S 2016</t>
  </si>
  <si>
    <t>Gráfico N° 02: Ingreso postal según tipo de envío
(% del total) – I S 2016</t>
  </si>
  <si>
    <t>Tabla N° 03: Tráfico postal según tipo de tratamiento
(N° de envíos y % del total) – I S 2016</t>
  </si>
  <si>
    <t>Gráfico N° 03: Tráfico postal según tipo de tratamiento
(% del total) – I S 2016</t>
  </si>
  <si>
    <t>Tabla N° 04: Ingreso postal según tipo de tratamiento
(Monto en S/ y % del total) – I S 2016</t>
  </si>
  <si>
    <t>Gráfico N° 04: Ingreso postal según tipo de tratamiento
(% del total) – I S 2016</t>
  </si>
  <si>
    <t>Tabla N° 05: Tráfico postal según mercado de origen
(N° de envíos y % del total) – I S 2016</t>
  </si>
  <si>
    <t>Gráfico N° 05: Tráfico postal según mercado de origen
(% del total) – I S 2016</t>
  </si>
  <si>
    <t>51 PERÚ CARGO XP S.R.L</t>
  </si>
  <si>
    <t>Av. Sucre Nº 521 - Magdalena del Mar - Lima</t>
  </si>
  <si>
    <t>A &amp; A SERVICIOS MULTIPLES S.R.L.</t>
  </si>
  <si>
    <t>Calle Santa Martha Nº 112 Of. 201 - Pueblo Libre - Lima</t>
  </si>
  <si>
    <t>A &amp; M GOLD METAL TRADING S.A.C.</t>
  </si>
  <si>
    <t>Av. El Sol Nº 809 - Cusco - Cusco</t>
  </si>
  <si>
    <t>Mz E. Lote 1 Urb. Julio Arboleda - Chincha Alta - Ica</t>
  </si>
  <si>
    <t>ABDIEL E &amp; G E.I.R.L.</t>
  </si>
  <si>
    <t>Jr. Huáscar, Mz. K1, Lote 7, El Porvenir - Chimbote - Ancash</t>
  </si>
  <si>
    <t>Av. Tomas Marsano Nº 1599 - Surquillo - Lima</t>
  </si>
  <si>
    <t>Jr. Hermilio Valdizan Nº 571 - A - Jesus Maria - Lima</t>
  </si>
  <si>
    <t>Av. Quilca Nº 630 Urb. Santa Irene y San Alfonso - Callao - Callao</t>
  </si>
  <si>
    <t>Jr. Tacna Nº 738 - Calleria  (Pucallpa) - Ucayali</t>
  </si>
  <si>
    <t>ALPHES LOGÍSTICA INTEGRAL S.A.C.</t>
  </si>
  <si>
    <t>Av. El Triunfo N° 222 - Piso 3 - Villa María del Triunfo - Lima</t>
  </si>
  <si>
    <t>ALVA SERVICIOS GENERALES S.R.L.</t>
  </si>
  <si>
    <t>Calle Loreto, Mz. 21, Lt. 12, Columna Pasco - Yanacancha - Pasco</t>
  </si>
  <si>
    <t>AMERICA EXPRESS S.A.</t>
  </si>
  <si>
    <t>Terminal Terrestre N° 9 - Z.I. Gran Trapecio - Agencia 9 y 11 - Chimbote - Ancash</t>
  </si>
  <si>
    <t>Av. Tacna N° 208 - Wanchaq - Cusco</t>
  </si>
  <si>
    <t>ANDES EXPRESS S.A.C.</t>
  </si>
  <si>
    <t>Av. Ignacio Merino N° 1554 - Lince - Lima</t>
  </si>
  <si>
    <t>Jr. Dos de Mayo N° 1141-A - Moyobamba - San Martin</t>
  </si>
  <si>
    <t>ANTONIETA RUTH AROSQUIPA BRICEÑO</t>
  </si>
  <si>
    <t>Av. Mariscal Castilla N° 156 - Camaná - Arequipa</t>
  </si>
  <si>
    <t>ANTONIO LARI S.A.</t>
  </si>
  <si>
    <t>Calle Los Topacios N° 3360 - Santiago de Surco - Lima</t>
  </si>
  <si>
    <t>APOYO TOTAL S.A.</t>
  </si>
  <si>
    <t>Urb. Los Naranjos Mz. I Lote 11 - Jose Luis Bustamante y Rivero - Arequipa</t>
  </si>
  <si>
    <t>Calle Aeronaves Nº 220 Urb. Fundo Boca Negra - Callao - Callao</t>
  </si>
  <si>
    <t>Av. Jose Gálvez Barrenechea N° 170 Int. 401, Urb. Corpac - San Isidro - Lima</t>
  </si>
  <si>
    <t>AREQUIPA EXPRESO MARVISUR E.I.R.L.</t>
  </si>
  <si>
    <t>Calle Garci Carbajal N° 511, Urb. IV Centenario - Arequipa - Arequipa</t>
  </si>
  <si>
    <t>Jr. Cuzco Nº 121 - 2do Piso - Lima - Lima</t>
  </si>
  <si>
    <t>ARVA NEGOCIOS SERVICIOS GENERALES Y REPRESENTACIONES S.R.L.</t>
  </si>
  <si>
    <t>Av. Independencia N° 28 - Arequipa - Arequipa</t>
  </si>
  <si>
    <t>Av. Mariscal Benavides N° 616 - 620 - San Vicente - Lima</t>
  </si>
  <si>
    <t>Jr. Jose Balta N° 336 - Huamachuco - La Libertad</t>
  </si>
  <si>
    <t>Av. Sánchez Cerro Nº 1119 - Piura - Pirua</t>
  </si>
  <si>
    <t>Calle Océano Atlántico N° 382 Dpto. 301 Urb. Neptuno - Surco - Lima</t>
  </si>
  <si>
    <t>Av. Tingo Maria N° 443-447 - Breña - Lima</t>
  </si>
  <si>
    <t>Calle Daniel Cornejo N° 259 - Santiago de Surco - Lima</t>
  </si>
  <si>
    <t>Jr. Daniel Cornejo Nº 263 - Santiago de Surco - Lima</t>
  </si>
  <si>
    <t>Av. Huancavelica Nº 2868 Parque Industrial - El Tambo - Junín</t>
  </si>
  <si>
    <t>CARGO EXPRESS AMERICANO S.A.C.</t>
  </si>
  <si>
    <t>Stand 12 Terminal Terrestre El Chimbador - Chimbote - Ancash</t>
  </si>
  <si>
    <t>CARRIER SERVICE S.A.</t>
  </si>
  <si>
    <t>Av. César Canevaro N° 848 - Lince - Lima</t>
  </si>
  <si>
    <t>CAXAMARCA EXPRESS E.I.R.L.</t>
  </si>
  <si>
    <t>Av. Mártires de Uchuracay N° 930 - Barrio San Martin de Porres - Cajamarca - Cajamarca</t>
  </si>
  <si>
    <t>Av. Grau N° 383 - 1803 - Lima - Lima</t>
  </si>
  <si>
    <t>CECILIA YSABEL REQUEJO ALEMÁN</t>
  </si>
  <si>
    <t>Av. Tumbes Norte Nº 1010 - Tumbes - Tumbes</t>
  </si>
  <si>
    <t>Calle Malecón Mil Amores N° 209 2do Piso - Andahuaylas - Apurímac</t>
  </si>
  <si>
    <t>Av. Marquez de La Bula N° 505 - Huertos de Villa - Chorrillos - Lima</t>
  </si>
  <si>
    <t>Av. 25 de Enero Lote 5, Urb. Santa Luisa - Comas - Lima</t>
  </si>
  <si>
    <t>Calle Amador Merino Reyna N° 267 - 902 - San Isidro - Lima</t>
  </si>
  <si>
    <t>COMPAÑIA AMERICANA DE MULTISERVICIOS DEL PERU S.A.</t>
  </si>
  <si>
    <t>Av. Maquinarias Nº 2977 - Lima - Lima</t>
  </si>
  <si>
    <t>COMPAÑÍA PANAMEÑA DE AVIACION S.A.</t>
  </si>
  <si>
    <t>Calle Los Halcones N° 105 - San Isidro - Lima</t>
  </si>
  <si>
    <t>Calle Diego Palomino N° 1540 - Jaén - Cajamarca</t>
  </si>
  <si>
    <t>Av. Larco Nº 1008 - Urb. San Andres - Trujillo - La Libertad</t>
  </si>
  <si>
    <t>CONHYDRA S.A. E.S.P. SUCURSAL DEL PERU</t>
  </si>
  <si>
    <t>Calle Sanzio N° 347, Urb. La Calera de La Merced - Surquillo - Lima</t>
  </si>
  <si>
    <t>CONSORCIO NEX PERU S.A.C.</t>
  </si>
  <si>
    <t>Prolong. Huánuco Nº 2544 - La Victoria - Lima</t>
  </si>
  <si>
    <t>R. Fizcarral N.° 341 - Iquitos - Loreto</t>
  </si>
  <si>
    <t>CONTACT TOURS S.A.C</t>
  </si>
  <si>
    <t>Av. Alborada Nº 1706 Urb. Avep - Lima - Lima</t>
  </si>
  <si>
    <t>CONTRATISTAS &amp; ALIANZAS EMPRESARIALES S.A.</t>
  </si>
  <si>
    <t>Jr. L. V. Beethoven N° 383 Urb. Primavera - Trujillo - La Libertad</t>
  </si>
  <si>
    <t>CORPORACION DE AGENCIAS POSTALES DEL PERÚ S.A.C.</t>
  </si>
  <si>
    <t>Jr. Benavides N° 234 - Moyobamba - San Martin</t>
  </si>
  <si>
    <t>CORPORACION DE AGENCIAS POSTALES Y CARGO S.R.L.</t>
  </si>
  <si>
    <t>Calle Vargas Guerra Nº 461 - Iquitos - Loreto</t>
  </si>
  <si>
    <t>CORPORACION ESCANG S.A.C.</t>
  </si>
  <si>
    <t>Calle Guatemala N° 161 Urb. San Francisco - Ica - Ica</t>
  </si>
  <si>
    <t>Jr. Martín Dulanto N° 209, Zona "C" - San Juan de Miraflores - Lima</t>
  </si>
  <si>
    <t>Jr. La Constancia Nº 575 Urb. Huerta Grande - Trujillo - La Libertad</t>
  </si>
  <si>
    <t>CORPORACION S &amp; R SERVICIOS GENERALES S.A.C.</t>
  </si>
  <si>
    <t>Mz U Lote 1 Urb. La Atarjea - El Agustino - Lima</t>
  </si>
  <si>
    <t>CORREO PRIVADO S.A.C. (TNT)</t>
  </si>
  <si>
    <t>Av. Javier Prado Este Nº 1501 - La Victoria - Lima</t>
  </si>
  <si>
    <t>CORREOS DEL PERU S.A.</t>
  </si>
  <si>
    <t>Jr. Tomas Guido Nº 622 - Lince - Lima</t>
  </si>
  <si>
    <t>Jr. Huallaga Nº 160 Of. 202 - Lima - Lima</t>
  </si>
  <si>
    <t>COURIER JAEN S.R.L</t>
  </si>
  <si>
    <t>Calle San Martín Nº 1609 - Jaén - Cajamarca</t>
  </si>
  <si>
    <t>Jr. Educación Nº 142 Urb. Mariscal Cáceres - San Juan de Lurigancho - Lima</t>
  </si>
  <si>
    <t>COURIER SAN MARTIN S.A.C.</t>
  </si>
  <si>
    <t>Jr. Prolongación 28 de Julio Nº 345 AA.VV Flor de La Molina - La Banda de Shilcayo - San Martin</t>
  </si>
  <si>
    <t>CRITICAL EXPRESS CARGO S.A.C.</t>
  </si>
  <si>
    <t>Av. Elmer Faucett Nº 2000 - Callao - Callao</t>
  </si>
  <si>
    <t>CRUCERO S.R.L.</t>
  </si>
  <si>
    <t>Calle Córdova N° 159 - Urb. Mayorazgo, 3era. Etapa - Ate - Lima</t>
  </si>
  <si>
    <t>Urb. Laderas Del Norte E-2 - Chimbote - Ancash</t>
  </si>
  <si>
    <t>D.H.L. EXPRESS PERU S.A.C.</t>
  </si>
  <si>
    <t>Calle 1 Mza. A Lote 6 Urb. Fundo Bocanegra - Callao - Callao</t>
  </si>
  <si>
    <t>DATAIMÁGENES  S.A.C.</t>
  </si>
  <si>
    <t>Av. Arica N° 1263, Urb. Azcoma - Breña - Lima</t>
  </si>
  <si>
    <t>DELSO S.A.C.</t>
  </si>
  <si>
    <t>Calle La Merced Nº 125 Of. 115 - Arequipa - Arequipa</t>
  </si>
  <si>
    <t>DENISSE CORPORACION S.A.C</t>
  </si>
  <si>
    <t>Jr. Caylloma N° 656 - Dpto 101 - Lima - Lima</t>
  </si>
  <si>
    <t>DESTINOS SERVICE COURIER &amp; TURISMO E.I.R.L.</t>
  </si>
  <si>
    <t>Calle Las Gardenias Nº 141 P.J. San Martín - Chiclayo - Lambayeque</t>
  </si>
  <si>
    <t>Av. Tomas Valle Nº 3561 Urb. Jorge Chavez - Callao - Callao</t>
  </si>
  <si>
    <t>DISTRIBUICIONES Y SERVICIOS MELGAR E.I.R.L.</t>
  </si>
  <si>
    <t>Jr. 25 de Diciembre N° 112 - Ayaviri - Puno</t>
  </si>
  <si>
    <t>DMP SERVICE S.A.C.</t>
  </si>
  <si>
    <t>Jr. Antares Sur Nº 398-A, Urb. Ventura Rossi - Rímac - Lima</t>
  </si>
  <si>
    <t>DOC FLOW S.A.C.</t>
  </si>
  <si>
    <t>Calle Begonias N° 2713 - Lince - Lima</t>
  </si>
  <si>
    <t>Jr. Agustín Gamarra Nº 305 - Huancavelica - Huancavelica</t>
  </si>
  <si>
    <t>Av. Lambayeque N° 981 2° Piso - Chulucanas - Piura</t>
  </si>
  <si>
    <t>Urb. Los Angeles C-9 Umacollo - Arequipa - Arequipa</t>
  </si>
  <si>
    <t>Av. Pedro Canga N° 133 - Urb. San Roque - Santiago de Surco - Lima</t>
  </si>
  <si>
    <t>Calle Uno Mz. G Lote 10 Urb. El Asesor II - Santa Anita - Lima</t>
  </si>
  <si>
    <t>Calle Zela Nº 506 - Tacna - Tacna</t>
  </si>
  <si>
    <t>Calle Jose Ugarteche N° 695 - Pueblo Libre - Lima</t>
  </si>
  <si>
    <t>EMPRESA DE MANTENIMIENTO DE SERVICIOS DE TRABAJOS MULTIPLES S.R.L. - EMASTRAM S.R.L.</t>
  </si>
  <si>
    <t>Jr. Ica S/N - Santa Rosa de Sacco - Junín</t>
  </si>
  <si>
    <t>EMPRESA DE SERVICIOS CHAN CHAN S.A.</t>
  </si>
  <si>
    <t>Av. 28 de Julio Nº 298 - Jesus Maria - Lima</t>
  </si>
  <si>
    <t>EMPRESA DE SERVICIOS EXPRESO TRUJILLO S.R.L.</t>
  </si>
  <si>
    <t>Jr. Paruro N° 1431 - Lima - Lima</t>
  </si>
  <si>
    <t>EMPRESA DE SERVICIOS PERU FAX COURIER E.I.R.L.</t>
  </si>
  <si>
    <t>Jr. Alexander Von Humboldt N° 151 - Cajamarca - Cajamarca</t>
  </si>
  <si>
    <t>EMPRESA DE TRANSPORTE TURISTICO OLANO S.A. (OLTURSA)</t>
  </si>
  <si>
    <t>Av. Bauzate y Meza Nº 648 - La Victoria - Lima</t>
  </si>
  <si>
    <t>Jr. Triunfo Cuadra 1, Of. Módulo 01, Terminal Terrestre Chachapoyas - Chachapoyas - Amazonas</t>
  </si>
  <si>
    <t>Av. Huancabamba N° 300 - Huancabamba - Piura</t>
  </si>
  <si>
    <t>EMPRESA DE TRANSPORTES ALAS PERUANAS S.R.L</t>
  </si>
  <si>
    <t>Jr. Lucar y Torre N° 444 Restauración - Huaraz - Ancash</t>
  </si>
  <si>
    <t>Jr. Aguilar N° 790 - Huánuco - Huánuco</t>
  </si>
  <si>
    <t>Av. 2 de Junio Nº 204 - Chimbote - Ancash</t>
  </si>
  <si>
    <t>Calle Grau Nº 102 - Cerro Colorado - Arequipa</t>
  </si>
  <si>
    <t>EMPRESA DE TRANSPORTES DEL CARPIO S.R.L.</t>
  </si>
  <si>
    <t>Av. Alfonso Ugarte N° 617 - Cerro Colorado - Arequipa</t>
  </si>
  <si>
    <t>Zona Industrial II Etapa - Calle 6 Lote 4 - Piura - Piura</t>
  </si>
  <si>
    <t>Av. Jose Quiñones Nº 425 - Chiclayo - Lambayeque</t>
  </si>
  <si>
    <t>Av. Piura N° 459 - 489 - Tumbes - Tumbes</t>
  </si>
  <si>
    <t>EMPRESA DE TRANSPORTES EL SOL S.A.</t>
  </si>
  <si>
    <t>Av. La Marina Nº 504 Urb.Sta. María 5ta. Etapa - Trujillo - La Libertad</t>
  </si>
  <si>
    <t>Jr. San Lino Nº 6371 Urb. Santa Luisa - Los Olivos - Lima</t>
  </si>
  <si>
    <t>Calle Lambayeque N° 53 - Chulucanas - Piura</t>
  </si>
  <si>
    <t>EMPRESA DE TRANSPORTES EXPRESO LOBATO S.A.C.</t>
  </si>
  <si>
    <t>Av. 28 de Julio Nº 2101 - La Victoria - Lima</t>
  </si>
  <si>
    <t>Jr. Amazonas N° 130 - Chaupimarca - Pasco</t>
  </si>
  <si>
    <t>EMPRESA DE TRANSPORTES LA PERLA DEL ALTO MAYO S.A.</t>
  </si>
  <si>
    <t>Av. Miguel Angel Nº 541 Urb. Fiori - San Martin de Porres - Lima</t>
  </si>
  <si>
    <t>Jr. Crespo Castillo Nº 800 - Huánuco - Huánuco</t>
  </si>
  <si>
    <t>Av. Manuel C. de La Torre N° 420 Terminal Terrestre Counters B9 - B10 - Moquegua - Moquegua</t>
  </si>
  <si>
    <t>EMPRESA DE TRANSPORTES MOSNA TOURS S.A.C.</t>
  </si>
  <si>
    <t>Jr. Mariscal Cáceres N° 265 - Huarupampa - Huaraz - Ancash</t>
  </si>
  <si>
    <t>Av. 28 de Julio Nº 1581 - La Victoria - Lima</t>
  </si>
  <si>
    <t>EMPRESA DE TRANSPORTES PERU BUS S.A. (PEBSA)</t>
  </si>
  <si>
    <t>Av. México Nº 333 - La Victoria - Lima</t>
  </si>
  <si>
    <t>EMPRESA DE TRANSPORTES PERU BUS S.A.C.</t>
  </si>
  <si>
    <t>Calle Rodolfo Holfzman Mza M Lote 17 - Urb. Mochica - Trujillo - La Libertad</t>
  </si>
  <si>
    <t>EMPRESA DE TRANSPORTES PIURA MORROPON S.A.</t>
  </si>
  <si>
    <t>Av. Guardia Civil-2 Term. Terrestre Urb. El Bosque - Castilla - Piura</t>
  </si>
  <si>
    <t>EMPRESA DE TRANSPORTES REY LATINO E.I.R.L.</t>
  </si>
  <si>
    <t>Calle 13 de Abril N° 313 - Alto Selva Alegre - Arequipa</t>
  </si>
  <si>
    <t>EMPRESA DE TRANSPORTES RONCO PERU S.A.C.</t>
  </si>
  <si>
    <t>Av. Iquitos Nº 387 - La Victoria - Lima</t>
  </si>
  <si>
    <t>Av. Nicolás Ayllon N° 1329 Urb. Valdivieso - Ate - Lima</t>
  </si>
  <si>
    <t>Av. Huánuco Mz. 3 Lt.4, Urb.Semirural Pachacutec - Cerro Colorado - Arequipa</t>
  </si>
  <si>
    <t>Calle Los Angeles S/N Urb. Lever Pacocha - Huacho - Lima</t>
  </si>
  <si>
    <t>Cooperativa Gregorio Albarracín, Mz. H, Lote 5, Alto de La Alianza - Tacna - Tacna</t>
  </si>
  <si>
    <t>EMPRESA DE TRANSPORTES SANTA CRUZ EXPRESS S.R.L.</t>
  </si>
  <si>
    <t>Jr. Túpac Amaru Nº 865 - Juliaca - Puno</t>
  </si>
  <si>
    <t>EMPRESA DE TRANSPORTES SANTA URSULA S.A.C. - "TRANSUR S.A.C."</t>
  </si>
  <si>
    <t>Calle Javier Pérez de Cuellar Nº 223 - Jacobo Hunter - Arequipa</t>
  </si>
  <si>
    <t>Av. Ferrocarril N° 1562 - 1566- 1590 - Huancayo - Junín</t>
  </si>
  <si>
    <t>EMPRESA DE TRANSPORTES TRANSPORTISTAS UNIDOS S.A.</t>
  </si>
  <si>
    <t>Jr. Abtao N° 1279 - La Victoria - Lima</t>
  </si>
  <si>
    <t>EMPRESA DE TRANSPORTES TURISMO ACUNTA S.R.L. (HOY TURISMO ACUNTA S.A.C.)</t>
  </si>
  <si>
    <t>Av. Quiñones Nº 416 Urb. Campodónico - Chiclayo - Lambayeque</t>
  </si>
  <si>
    <t>EMPRESA DE TRANSPORTES TURISMO ARMONIA S.A.</t>
  </si>
  <si>
    <t>Jr. Leticia N° 250 - Lima - Lima</t>
  </si>
  <si>
    <t>EMPRESA DE TRANSPORTES TURISMO CHOCANO S.A.C.</t>
  </si>
  <si>
    <t>Av. 28 de Julio Nº 1520 - La Victoria - Lima</t>
  </si>
  <si>
    <t>P. J. Las Mercedes Alto Peru Mz. K Lote 3 - La Oroya - Junín</t>
  </si>
  <si>
    <t>EMPRESA DE TRANSPORTES TURISMO SR. DE ATACO S.A.C.</t>
  </si>
  <si>
    <t>Jr. Tarapacá Nº 193 - Huancayo - Junín</t>
  </si>
  <si>
    <t>EMPRESA DE TRANSPORTES TURÍSTICOS Y SERVICIOS GENERALES TOUR VIRGEN DE LA PUERTA S.A.C.</t>
  </si>
  <si>
    <t>Prolongación Unión N° 1896 - Urb. La Rinconada - Trujillo - La Libertad</t>
  </si>
  <si>
    <t>Jr. Melgar Nº 312 - Puno - Puno</t>
  </si>
  <si>
    <t>Calle Acomayo Nº 104 .,Urb. San Martín - Socabaya - Arequipa</t>
  </si>
  <si>
    <t>EMPRESA DE TRANSPORTES WARIVILCA S.A.</t>
  </si>
  <si>
    <t>Jr. Tarapacá Nº 439 - Huancayo - Junín</t>
  </si>
  <si>
    <t xml:space="preserve">EMPRESA DE TRANSPORTES Y REPRESENTACIONES TURISMO CENTRAL S.A. </t>
  </si>
  <si>
    <t>Jr. Ayacucho N° 274 - Huancayo - Junín</t>
  </si>
  <si>
    <t>EMPRESA DE TRANSPORTES Y SERVICIOS GENERALES TRANSMOTAR S.A.C.</t>
  </si>
  <si>
    <t>Av. Daniel Alcides Carrión Nº 215 - Jose Luis Bustamante y Rivero - Arequipa</t>
  </si>
  <si>
    <t>Jr. Serafín Filomeno N° 275 - Moyobamba - San Martin</t>
  </si>
  <si>
    <t>EMPRESA DE TRANSPORTES Y TURISMO RARAZ S.A.C.</t>
  </si>
  <si>
    <t>Av. Huarochirí Mza G Lote 11 Urb. El Asesor II Etapa - Santa Anita - Lima</t>
  </si>
  <si>
    <t>Calle Malecón Mil Amores Nº 207 2º Piso - Andahuaylas - Apurímac</t>
  </si>
  <si>
    <t>EMPRESA SAN MARTIN S.A.</t>
  </si>
  <si>
    <t>Jr. Benavides Nº 276 - Moyobamba - San Martin</t>
  </si>
  <si>
    <t>Mza. A Lote 13 Urb. Santa Rosita 1ª Etapa - Ate - Lima</t>
  </si>
  <si>
    <t>Calle Aurelio Souza N° 123 - Barranco - Lima</t>
  </si>
  <si>
    <t xml:space="preserve">EPPO S.A. </t>
  </si>
  <si>
    <t>Av. Grau Nº 1581 - Piura - Piura</t>
  </si>
  <si>
    <t>ESTRELLA POLAR S.A.C.</t>
  </si>
  <si>
    <t>Av. Luna Pizarro Nº 330-338 - La Victoria - Lima</t>
  </si>
  <si>
    <t>EXPRESO ANTEZANA HNOS. S.A.</t>
  </si>
  <si>
    <t>Jr. Carlos Zavala N° 235 - Lima - Lima</t>
  </si>
  <si>
    <t>Mz. M, Lote 15, Alameda de Ate, 2da. Etapa - Santa Anita - Lima</t>
  </si>
  <si>
    <t>Calle Julia Codezido N° 867 - Trujillo - La Libertad</t>
  </si>
  <si>
    <t>Km. 1 Carretera Central - Centro Poblado Llicua Baja - Amarilis - Huánuco</t>
  </si>
  <si>
    <t xml:space="preserve">EXPRESO INTERNACIONAL PALOMINO S.A.C. </t>
  </si>
  <si>
    <t>Luna Pizarro Nº 343 - La Victoria - Lima</t>
  </si>
  <si>
    <t>EXPRESO INTERNACIONAL VIRGEN DE CHAPI E.I.R.L.</t>
  </si>
  <si>
    <t>Pról. Cangallo Nro. 988 (Cdra. 9 Av. Isabel La Católica) - La Victoria - Lima</t>
  </si>
  <si>
    <t>EXPRESO SOL PERU S.R.L.</t>
  </si>
  <si>
    <t>Jr. Pablo Bermúdez N.º 285 Dpto.804 - Jesus Maria - Lima</t>
  </si>
  <si>
    <t>Av. Argentina Nº 3090 - Callao - Callao</t>
  </si>
  <si>
    <t>FULL SERVICE S.A.C.</t>
  </si>
  <si>
    <t>Jr. Ramón Castilla Nº 261 C. Poblado 09 de Abril - Tarapoto - San Martin</t>
  </si>
  <si>
    <t>Av. Mariscal Benavides N° 272 - Chincha Alta - Ica</t>
  </si>
  <si>
    <t>G Y E REPRESENTACIONES Y SERVICIOS E.I.R.L.</t>
  </si>
  <si>
    <t>Jr. Apurímac Nº 545 - Cajamarca - Cajamarca</t>
  </si>
  <si>
    <t>GRUPALCA S.A.C.</t>
  </si>
  <si>
    <t>Av. 1° de Mayo N° 1535 - Santa Anita - Lima</t>
  </si>
  <si>
    <t>Av. Gálvez Barrenechea N° 170 Of. 401 Urb. Corpac - San Isidro - Lima</t>
  </si>
  <si>
    <t>Jr. Cordova N° 644 - Pampas - Huancavelica</t>
  </si>
  <si>
    <t>Av. Producción Nacional Nº 267-269 Urb. La Villa - Chorrillos - Lima</t>
  </si>
  <si>
    <t>Jr. Gervasio Santillana N° 340 - Huanta - Ayacucho</t>
  </si>
  <si>
    <t>IBC COURIER DEL PERU E.I.R.L.</t>
  </si>
  <si>
    <t>Calle Miguel Hidalgo N° 116 Ofc. 201 - San Miguel - Lima</t>
  </si>
  <si>
    <t>Av. 11 de Agosto Cdra. 1 - Huepetuhe - Madre de Dios</t>
  </si>
  <si>
    <t>INTERAMERICAN COURIER S.R.L.</t>
  </si>
  <si>
    <t>Calle Raymondi N°680 - Magdalena del Mar - Lima</t>
  </si>
  <si>
    <t>INTERNACIONAL COURIER E.I.R.L.</t>
  </si>
  <si>
    <t>Av. Venezuela N° 697 Of. 301 - Breña - Lima</t>
  </si>
  <si>
    <t>INTERNACIONAL LATINOAMERICANA DE SERVICIOS S.A.</t>
  </si>
  <si>
    <t>Av. Argentina N° 3147 - 3151 - Lima - Lima</t>
  </si>
  <si>
    <t>INTERNACIONAL LIMA SERVICE TRAVEL COURIER E.I.R.L.</t>
  </si>
  <si>
    <t>Av. Larco Nº 101 Of. 102 - C.C. Caracol - Miraflores - Lima</t>
  </si>
  <si>
    <t>INTERNATIONAL MILLENNIUM CARGO S.A.C.</t>
  </si>
  <si>
    <t>Av. Elmer Faucett N° 3479 - Callao - Callao</t>
  </si>
  <si>
    <t>Pasaje San Antonio N° 155, Urb. San Carlos Huancayo - Huancayo - Junín</t>
  </si>
  <si>
    <t>Av. Alcazar N° 312 - Rímac - Lima</t>
  </si>
  <si>
    <t>Av. Luna Pizarro N° 1264 - La Victoria - Lima</t>
  </si>
  <si>
    <t>Residencial California Mza. C, Lote 1, Av. Carlos Yzaguirre - San Martin de Porres - Lima</t>
  </si>
  <si>
    <t>Jr. Luis Gálvez Chipoco Nº 352 - Lima - Lima</t>
  </si>
  <si>
    <t>Calle Mariscal Castilla Nº 208 - Chicalyo - Lambayeque</t>
  </si>
  <si>
    <t>Calle Sara Sara Nº 165, Urb. Maranga - San Miguel - Lima</t>
  </si>
  <si>
    <t>Calle Comercio N° 234 - Mollendo - Arequipa</t>
  </si>
  <si>
    <t>JESUS LUIS QUISPEALAYA MALLAUPOMA</t>
  </si>
  <si>
    <t>Jr. Parra del Riego Nº 593 - El Tambo - Junín</t>
  </si>
  <si>
    <t>Calle Sigma Nº 140 Z.I Parque Internacional de La Industria y El Comercio - Carmen de La Legua Reynoso - Callao</t>
  </si>
  <si>
    <t>Av. 28 de Julio N° 120 - Pacasmayo - La Libertad</t>
  </si>
  <si>
    <t>Jr. Almagro N° 169 - Juliaca - Puno</t>
  </si>
  <si>
    <t>JOSÉ VITERBO ÁLAMO ALVAREZ</t>
  </si>
  <si>
    <t>Calle Tacna Nº 351 - Tumbes - Tumbes</t>
  </si>
  <si>
    <t>JTB COURIER E.I.R.L.</t>
  </si>
  <si>
    <t>Av. General Varela N° 729 - Breña - Lima</t>
  </si>
  <si>
    <t>Los Cedros Mz. "L" Lote 5 Urb. Pando - 9a. Etapa - San Miguel - Lima</t>
  </si>
  <si>
    <t>Calle Colon Nº 211-213 Of. 304 (Edif.El Ejecutivo, Tercer Piso) - Arequipa - Arequipa</t>
  </si>
  <si>
    <t>JVM E.I.R.L.</t>
  </si>
  <si>
    <t>Jr. Tacna Nº 727 - Calleria  (Pucallpa) - Ucayali</t>
  </si>
  <si>
    <t>Jr. Manuel Del Pino 146 B Sta. Beatriz - Lima - Lima</t>
  </si>
  <si>
    <t>KOMERSIA LLC. SUCURSAL PERUANA</t>
  </si>
  <si>
    <t>Av. Elmer Faucett, Cuadra 30, Centro Aéreo Comercial, Ofic. 516, Block E - Callao - Callao</t>
  </si>
  <si>
    <t>Calle Las Tiendas Nº 237 Piso 3 -Urb Limatambo - Surquillo - Lima</t>
  </si>
  <si>
    <t>LAMCER INVERSIONES S.R.L.</t>
  </si>
  <si>
    <t>Pasaje Primavera N° 130 - Ayacucho - Ayacucho</t>
  </si>
  <si>
    <t>LAN PERU S.A.</t>
  </si>
  <si>
    <t>Av. Jose Pardo Nº 513 3er. Piso - Miraflores - Lima</t>
  </si>
  <si>
    <t>LEÓN EXPRESS SERVICIOS GENERALES S.A.C.</t>
  </si>
  <si>
    <t>Jr. Deza N° 510 - Puno - Puno</t>
  </si>
  <si>
    <t>LIARWE E.I.R.L.</t>
  </si>
  <si>
    <t>Jr. Arica N° 318 - Yurimaguas - Loreto</t>
  </si>
  <si>
    <t>LIDER EXPRESS PERU S.A.C.</t>
  </si>
  <si>
    <t>Calle Jose Gálvez, 1a Etapa Mz I Lote 20 - Urb. Jorge Chavez - Callao - Callao</t>
  </si>
  <si>
    <t>LIEBRE SERVICIOS GENERALES S.A.C</t>
  </si>
  <si>
    <t>Calle Antonio Portugal Nº 686 Urb. Los Ficus - Santa Anita - Lima</t>
  </si>
  <si>
    <t>Av. Víctor Raul Haya de La Torre Mz K 3 Lote 10 - San Andres V Etapa - Víctor Larco - La Libertad</t>
  </si>
  <si>
    <t>Calle Los Ebanistas N° 296 - Urb. El Artesano - Ate - Lima</t>
  </si>
  <si>
    <t>Av. Paseo de La Republica N° 646-656 - Lima - Lima</t>
  </si>
  <si>
    <t>CC.CC. Cayma - Ofic. 35 - Cayma - Arequipa</t>
  </si>
  <si>
    <t>LOGISTICS &amp; ACCOUNTING S.A.C.</t>
  </si>
  <si>
    <t>Jr. Los Heros N° 473, Of. 101 - Bellavista - Callao</t>
  </si>
  <si>
    <t>Calle Hernando de Magallanes N° 297 - San Miguel - Lima</t>
  </si>
  <si>
    <t>LUCY JULY ESPAÑA PEREZ</t>
  </si>
  <si>
    <t>Calle Ignacio Mosesqui N° 401 Of. 07 - Nazca - Ica</t>
  </si>
  <si>
    <t>LUISIÑO E.I.R.L.</t>
  </si>
  <si>
    <t>Av. Grau Nº 217 - Ilo - Moquegua</t>
  </si>
  <si>
    <t>M &amp; C ENLACES S.A.</t>
  </si>
  <si>
    <t>Av. Javier Prado Nº 3654, Int. 403 - San Borja - Lima</t>
  </si>
  <si>
    <t>Calle 2 de Mayo N° 601 2° Piso - San Vicente - Lima</t>
  </si>
  <si>
    <t>Av. Manco Cápac N° 931-941 - La Victoria - Lima</t>
  </si>
  <si>
    <t>MACRO POST S.A.C.</t>
  </si>
  <si>
    <t>Av. Arenales Nº 1093 - Santa Beatriz - Lima - Lima</t>
  </si>
  <si>
    <t>MACROPOST LOGISTICS S.A.C.</t>
  </si>
  <si>
    <t>Pasaje Adán Mejía N° 103 Of. 205 - Jesus Maria - Lima</t>
  </si>
  <si>
    <t>MADE IN PERU S.A. ("MIPSA")</t>
  </si>
  <si>
    <t>Jr. Eten Nº 346 - Cajamarca - Cajamarca</t>
  </si>
  <si>
    <t>MALDONADO TOURS NUEVA IMAGEN S.A.C.</t>
  </si>
  <si>
    <t>Counter N° 202 Terminal Terrestre - Santiago - Cusco</t>
  </si>
  <si>
    <t>MARÍA ELENA ÁLVAREZ ZAA E.I.R.L.</t>
  </si>
  <si>
    <t>Av. 2 de Mayo N° 235 - Huaral - Lima</t>
  </si>
  <si>
    <t>MARIA REGINA FAJARDO TIPISMANA DE ROLDAN</t>
  </si>
  <si>
    <t>Jr. Callao N° 556 - Pisco - Ica</t>
  </si>
  <si>
    <t>MARTHA EXPRESS SERVICE E.I.R.L.</t>
  </si>
  <si>
    <t>Av. Arenales Nº 1132 Int. 101 - Jesus Maria - Lima</t>
  </si>
  <si>
    <t>Jr. Garcilazo de La Vega Nº 1633 - Lince - Lima</t>
  </si>
  <si>
    <t>MDM COURIER S.A.C.</t>
  </si>
  <si>
    <t>Calle Manuel Estacio Nº 204 Of. 301 - San Miguel - Lima</t>
  </si>
  <si>
    <t>MEGABUS COURIER S.A.C.</t>
  </si>
  <si>
    <t>Av. Mariscal Nieto N° 169 - San Luis - Lima</t>
  </si>
  <si>
    <t>Av. Virgen del Carmen N° 158 - El Carmen - Comas - Lima</t>
  </si>
  <si>
    <t>MIGUEL ÁNGEL AZNARAN GARCÍA</t>
  </si>
  <si>
    <t>Calle Alejandría, Mz. C, Lote 22, Urb. Trupal - Trujillo - La Libertad</t>
  </si>
  <si>
    <t>MOYOTRANSFER  E.I.R.L.</t>
  </si>
  <si>
    <t>Jr. Serafín Filomeno Nº 401 - Moyobamba - San Martín</t>
  </si>
  <si>
    <t>Jr. Almirante Grau N° 730 - Rioja - San Martin</t>
  </si>
  <si>
    <t>Av. Huáscar N° 222-A - Wanchaq - Cusco</t>
  </si>
  <si>
    <t>Calle Callao Nº 757 - Iquitos - Loreto</t>
  </si>
  <si>
    <t>Av. General Varela Nº 365-A - Breña - Lima</t>
  </si>
  <si>
    <t>Jr. Los Huertos N° 2173 Urb. San Hilarión - San Juan de Lurigancho - Lima</t>
  </si>
  <si>
    <t>NC INTERNATIONAL EXPRESS S.A.C.</t>
  </si>
  <si>
    <t>Av. Brígida Silva De Ochoa N° 340 Urb. Pando 2a Etapa - San Miguel - Lima</t>
  </si>
  <si>
    <t>Psje. Alfonso Ugarte Nº 171 - Bagua - Amazonas</t>
  </si>
  <si>
    <t>Calle Justo A. Vigil Nº 331 - Magdalena del Mar - Lima</t>
  </si>
  <si>
    <t>Jr. Marañón N° 332 - Rímac - Lima</t>
  </si>
  <si>
    <t>OLVA CARGA S.A.C.</t>
  </si>
  <si>
    <t>Av. Argentina Nº 4458, Urb. Tarapacá - Callao - Callao</t>
  </si>
  <si>
    <t>OLVA EXPRESS E.I.R.L.</t>
  </si>
  <si>
    <t>Jr. Los Nogales Nº 426 Villa Universitaria - Cajamarca - Cajamarca</t>
  </si>
  <si>
    <t>Jr. Monseñor Octavio Ortiz Arrieta Nº 270 - Chachapoyas - Amazonas</t>
  </si>
  <si>
    <t>OLVA WORLD E.I.R.L.</t>
  </si>
  <si>
    <t>Jr. Lima Nº 227 - La Merced - Chanchamayo - Junín</t>
  </si>
  <si>
    <t>Jr. Francisco Pizarro Nº 752, Urb. Bolívar Bajo - Chimbote - Ancash</t>
  </si>
  <si>
    <t>OPERADORES LOGÍSTICOS SHANGEL PERÚ S.A.C.</t>
  </si>
  <si>
    <t>Calle Intisuyo N° 266, Urb. Maranga, 7ma. Etapa - San Miguel - Lima</t>
  </si>
  <si>
    <t>Calle Atahualpa N° 328, 2do. Pido, Urb. Sta. Maria, 1° Etapa - Trujillo - La Libertad</t>
  </si>
  <si>
    <t>Jr. Junín N° 532 Of. 02 - Piura - Piura</t>
  </si>
  <si>
    <t>PERUVIAN WANKA EXPRESS S.R.L.</t>
  </si>
  <si>
    <t>Jr. Loreto N° 1113 - 1115 - Huancayo - Junín</t>
  </si>
  <si>
    <t>PEXPORT S.A.C.</t>
  </si>
  <si>
    <t>Av. Caminos del Inca N° 848 - Santiago de Surco - Lima</t>
  </si>
  <si>
    <t>Calle 6 Mz B Lote 14-A - Urb. Industrial Grimanesa - Callao - Callao</t>
  </si>
  <si>
    <t>PO BOX PERÚ S.A.C.</t>
  </si>
  <si>
    <t>Calle Juan Velazco Alvarado N° 948, Grupo 02, Mz. I, Lote 18 - Villa El Salvador - Lima</t>
  </si>
  <si>
    <t>POLAR BEAR T&amp;S S.R.L.</t>
  </si>
  <si>
    <t>Calle República de Ecuador N° 495 - Lima - Lima</t>
  </si>
  <si>
    <t>PROPERUVIAN SERVICE S.A.C.</t>
  </si>
  <si>
    <t>Av. 28 de Julio N° 634 - Huaraz - Ancash</t>
  </si>
  <si>
    <t>Jr. Grau Nº 447 - Cercado - Trujillo - La Libertad</t>
  </si>
  <si>
    <t>RBB EXPRESS WAY E.I.R.L.</t>
  </si>
  <si>
    <t>Av. Guardia Chalaca Nº 1124 - Callao - Callao</t>
  </si>
  <si>
    <t>Jr. Recuay Nº 475 - Breña - Lima</t>
  </si>
  <si>
    <t>Pról. Alfonso Ugarte Nº 1229 Miramar Alto (2º Piso) - Chimbote - Ancash</t>
  </si>
  <si>
    <t>Mz. P2, Lote 38, Urb. Ciudad del Pescador - Bellavista - Callao</t>
  </si>
  <si>
    <t>Jr. Salamanca N° 285 - Pueblo Libre - Lima</t>
  </si>
  <si>
    <t>REY TOURS E.I.R.L.</t>
  </si>
  <si>
    <t>Av. 28 De Julio N° 1275 - La Victoria - Lima</t>
  </si>
  <si>
    <t>RJA SERVICIOS GENERALES S.A.C.</t>
  </si>
  <si>
    <t>Calle Ricardo Palma N° 369 - Iquitos - Loreto</t>
  </si>
  <si>
    <t>Jr. Moquegua Nº 360 - Urb. Semi Rural Pachacutec - Cerro Colorado - Arequipa</t>
  </si>
  <si>
    <t>Mz "H" Lote 3 Urb La Atarjea - El Agustino - Lima</t>
  </si>
  <si>
    <t>ROSILLO TOURS S.A.C.</t>
  </si>
  <si>
    <t>Av. Tumbes N° 293, Primer Piso - Tumbes - Tumbes</t>
  </si>
  <si>
    <t>Jr. Ex Mercado N° 213-A - Paita - Piura</t>
  </si>
  <si>
    <t>Calle Los Cedros N° 143 Fundo Bocanegra - Callao - Callao</t>
  </si>
  <si>
    <t>SCHARFF LOGISTICA INTEGRADA S.A.</t>
  </si>
  <si>
    <t>Sector Bosquecillo S/N - Puesto 2 - Puerto  Bermúdez - Pasco</t>
  </si>
  <si>
    <t>Av. Ferrocarril N° 1587 - Huancayo - Junín</t>
  </si>
  <si>
    <t xml:space="preserve">SELVA Y AMAZONÍA S.R.L. </t>
  </si>
  <si>
    <t>Calle Las Pevas Nº 770 - Iquitos - Loreto</t>
  </si>
  <si>
    <t>Mz A Lote 2, Urb. San Luis - Alto Selva Alegre - Arequipa</t>
  </si>
  <si>
    <t>SERMAX PERU S.R.L.</t>
  </si>
  <si>
    <t>Jr. Maria Parado de Bellido N° 147 Int. 1 - Ayacucho - Ayacucho</t>
  </si>
  <si>
    <t>Calle Pucallpa Nº 381 - Iquitos - Loreto</t>
  </si>
  <si>
    <t>SERVICE J.C.U. S.R.L.</t>
  </si>
  <si>
    <t>Calle Los Diamantes N° 252 - Urb. Balconcillo - La Victoria - Lima</t>
  </si>
  <si>
    <t>SERVICIO EXPRESO ILO S.R.L.</t>
  </si>
  <si>
    <t>Jr. Moquegua N° 892 - Ilo - Moquegua</t>
  </si>
  <si>
    <t>SERVICIO EXPRESO SEGURO CRUZ DE LA LIBERTAD S.A.C.</t>
  </si>
  <si>
    <t>Pasaje Unión N° 173 - Huancayo - Junín</t>
  </si>
  <si>
    <t>SERVICIO PUNTUAL DE MENSAJERIA S.A.C.</t>
  </si>
  <si>
    <t>Av. Ejercito N° 977 Barrio El Molino - Trujillo - La Libertad</t>
  </si>
  <si>
    <t>Jr. Tacna N° 655 - Nueva  Cajamarca - San Martín</t>
  </si>
  <si>
    <t>Jr. Huallaga Nº 712 - Juanjui - San Martín</t>
  </si>
  <si>
    <t>Jr. Jorge Chávez N° 393 - Tocache - San Martín</t>
  </si>
  <si>
    <t>SERVICIOS E INVERSIONES A TIEMPO S.A.C.</t>
  </si>
  <si>
    <t>Av. 28 de Julio, Mz. 3, Lote 4, Urb. Los Próceres - Punchana - Loreto</t>
  </si>
  <si>
    <t>Jr. Jose Villanueva, Mz. A, Lt. 7, N° 145 - Chontapaccha Alta - Chetilla - Cajamarca</t>
  </si>
  <si>
    <t>SERVICIOS GENERALES COURRIER PIURA MENSAJERIA S.R.L.</t>
  </si>
  <si>
    <t>Calle Arequipa N° 970 Ofic. 305 - Piura - Piura</t>
  </si>
  <si>
    <t>SERVICIOS GENERALES ENVIOS CERTIFICADOS EXPRESS S.A.C.</t>
  </si>
  <si>
    <t>Jr. Sinchi Roca N° 103, Paucarbamba - Amarilis - Huánuco</t>
  </si>
  <si>
    <t>Jr. Bellavista Nº 171 - Cañete - Lima</t>
  </si>
  <si>
    <t>Jr. Jorge Chávez N° 421 - Tocache - San Martín</t>
  </si>
  <si>
    <t>Calle Carlos Egusquiza Ames N° 180 Urb. Las Viñas - San Luis - Lima</t>
  </si>
  <si>
    <t>SERVICIOS LOGISTICOS DE COURIER DEL PERU S.A.C. (EX SMP COURIER)</t>
  </si>
  <si>
    <t>Av. Las Camelias Nº 410 Piso 2-A - San Isidro - Lima</t>
  </si>
  <si>
    <t>SERVICIOS LOGÍSTICOS Y DISTRIBUCIÓN RUNNING BOX S.A.C.</t>
  </si>
  <si>
    <t>Calle Las Dalmacias, Mz. C, Lote 14 - Puente Piedra - Lima</t>
  </si>
  <si>
    <t>SERVICIOS POSTALES DEL PERU S.A</t>
  </si>
  <si>
    <t>Av. Tomas Valle Cdra. 7 S/N - Los Olivos - Lima</t>
  </si>
  <si>
    <t>SERVICIOS UTC E.I.R.L.</t>
  </si>
  <si>
    <t>Jr. Mesones Muro N° 394 - Bagua Grande - Amazonas</t>
  </si>
  <si>
    <t>Av. Libertad N° 450 - Chachapoyas - Amazonas</t>
  </si>
  <si>
    <t>SHALOM EMPRESARIAL S.A.C.</t>
  </si>
  <si>
    <t>Jr. Antonio Raymondi Nº 113 - 117 - La Victoria - Lima</t>
  </si>
  <si>
    <t>Calle Las Gaviotas N° 122 - 102 - Surquillo - Lima</t>
  </si>
  <si>
    <t>SMCARGOPERÚ  S.R.L.</t>
  </si>
  <si>
    <t>Av. Tomás Valle N° 3907 - Callao - Callao</t>
  </si>
  <si>
    <t>Calle Amazonas Nº 698 - Punchana - Loreto</t>
  </si>
  <si>
    <t>SR. DE LOS MILAGROS CARGO E.I.R.L.</t>
  </si>
  <si>
    <t>Av. Elmer Faucett N° 3453 Int. 4-C - Callao - Callao</t>
  </si>
  <si>
    <t>STAR UP S.A.</t>
  </si>
  <si>
    <t>Av. Comandante Espinar Nº 331 - Miraflores - Lima</t>
  </si>
  <si>
    <t>Av. 28 de Julio N° 1171 Int. 21 - La Victoria - Lima</t>
  </si>
  <si>
    <t>SURAMERICA EXPRESS CARGO S.A.C.</t>
  </si>
  <si>
    <t>Calle Federico Blume N° 134 - 201, Urb. Naval Antares - San Martin de Porres - Lima</t>
  </si>
  <si>
    <t>Jr. Gamarra N° 579 - Trujillo - La Libertad</t>
  </si>
  <si>
    <t>TRANS SERVIS KUELAP S.R.L.</t>
  </si>
  <si>
    <t>Av. Bolognesi Nº 536 - Chiclayo - Chiclayo</t>
  </si>
  <si>
    <t>TRANSGOR S.A.</t>
  </si>
  <si>
    <t>Av. Luna Pizarro N° 367 - La Victoria - Lima</t>
  </si>
  <si>
    <t>Av. Marco Puente Llanos, Mz. B, Lote 03, Urb. Barbadillo - Ate - Lima</t>
  </si>
  <si>
    <t>TRANSPORTES AMERICA LINE E.I.R.L.</t>
  </si>
  <si>
    <t>Av. Ramón Castilla N° 675 - Pueblo La Tomilla - Cayma - Arequipa</t>
  </si>
  <si>
    <t>TRANSPORTES BREDDE E.I.R.L.</t>
  </si>
  <si>
    <t>Urb. Santa Lucia B-1 - Wanchaq - Cusco</t>
  </si>
  <si>
    <t>TRANSPORTES CROMOTEX S.A.C.</t>
  </si>
  <si>
    <t>Calle Villa Hermosa Nº 1013 - Cerro Colorado - Arequipa</t>
  </si>
  <si>
    <t>Calle Horacio Cachay Nª 190 Santa Catalina - La Victoria - Lima</t>
  </si>
  <si>
    <t>TRANSPORTES CUEVA S.A.C.</t>
  </si>
  <si>
    <t>Jr. Pablo Bermúdez Nº 285 Of. 804 Santa Beatriz - Jesus Maria - Lima</t>
  </si>
  <si>
    <t>TRANSPORTES DIVINO SEÑOR TOURS E.I.R.L.</t>
  </si>
  <si>
    <t>Av. Francisco Luna Pizarro N° 251 Int. 07 - La Victoria - Lima</t>
  </si>
  <si>
    <t>Jr. Jorge Chávez N° 1203 - Tarapoto - San Martín</t>
  </si>
  <si>
    <t xml:space="preserve">TRANSPORTES EDATUR S.R.L. </t>
  </si>
  <si>
    <t>Jr. Omar Yali Chaccha Nº 189 - Huancayo - Junín</t>
  </si>
  <si>
    <t>Av. Manuel Echeandia Nº 303 - San Luis - Lima</t>
  </si>
  <si>
    <t>Manzana 219, Lote 01 - 10 Zona Industrial Parque Industrial - Piura - Piura</t>
  </si>
  <si>
    <t>TRANSPORTES EXPRESO Y TURISMO REAL S.A.C.</t>
  </si>
  <si>
    <t>Av. Prolongación Arequipa A 4-B - Sicuani - Cusco</t>
  </si>
  <si>
    <t>TRANSPORTES GASPAR ZACARIAS EXPRESS E.I.R.L.</t>
  </si>
  <si>
    <t>Calle 15, Mza M, Lote 21 Urb. Santa Rosita 3era Etapa - Ate - Lima</t>
  </si>
  <si>
    <t>TRANSPORTES GEMINIS S.A.C.</t>
  </si>
  <si>
    <t>Jr. Callao Nº 1002 - Tarma - Junín</t>
  </si>
  <si>
    <t>TRANSPORTES LLAMOSAS S.R.L.</t>
  </si>
  <si>
    <t>Urbanización Puerta Verde I - 30 - Jose Luis Bustamante y Rivero - Arequipa</t>
  </si>
  <si>
    <t>Jr. Zepita N° 531 - Trujillo - La Libertad</t>
  </si>
  <si>
    <t>Av. Sanchez Cerro N° 1123 - Piura - Piura</t>
  </si>
  <si>
    <t>Mz. A, Lote 3, Urb. El Lago - Arequipa - Arequipa</t>
  </si>
  <si>
    <t>TRANSPORTES ROJAS S.R.L.</t>
  </si>
  <si>
    <t>Jr. Blondel Nº 1203 - Cajabamba - Cajamarca</t>
  </si>
  <si>
    <t xml:space="preserve">TRANSPORTES SOYUZ S.A. </t>
  </si>
  <si>
    <t xml:space="preserve">TRANSPORTES TRANSZELA S.R.L. </t>
  </si>
  <si>
    <t>Jr. Mantaro LC N° 1, Cc.Cc. Micaela Bastidas S/N - Juliaca - Puno</t>
  </si>
  <si>
    <t>Jr. Pedro Ortiz Montoya Cuadra 1 S/N - Celendín - Cajamarca</t>
  </si>
  <si>
    <t xml:space="preserve">TRANSPORTES TURISMO Y SERVICIOS GENERALES EL AEREO E.I.R.L. </t>
  </si>
  <si>
    <t>Jr. García Naranjo Nº 1091 - La Victoria - Lima</t>
  </si>
  <si>
    <t>TRANSPORTES TURISTICOS REY BUS S.R.L.</t>
  </si>
  <si>
    <t>Calle Mama Ocllo Mza B Lote 04, Urb. Las Praderas - Santa Anita - Lima</t>
  </si>
  <si>
    <t>TRANSPORTES Y TURISMO CAÑON DEL COLCA S.R.L.</t>
  </si>
  <si>
    <t>Calle Juliaca Nº 120 - Urb. San Martin de Socabaya - Socabaya - Arequipa</t>
  </si>
  <si>
    <t>Jr. Ayacucho N° 850 - 302 - Lima - Lima</t>
  </si>
  <si>
    <t>Jr. Santo Toribio N° 743 - Rioja - San Martín</t>
  </si>
  <si>
    <t>Jr. Los Brillantes Nº 741 Urb. Santa Ines - Trujillo - La Libertad</t>
  </si>
  <si>
    <t>TURISMO AMANECER PERU S.A.C.</t>
  </si>
  <si>
    <t>Av. Huancaray Mz. A5 Lote 8 Asociación Las Vegas - Santa Anita - Lima</t>
  </si>
  <si>
    <t>TURISMO CIVA S.A.C.</t>
  </si>
  <si>
    <t>Jr. Sancho de Rivera N° 1184 - Lima - Lima</t>
  </si>
  <si>
    <t>TURISMO DEL NORTE S.A.C.</t>
  </si>
  <si>
    <t>Calle Esteban Tuerten Nº 930 - S.J. Miraflores - Lima</t>
  </si>
  <si>
    <t>TURISMO ERICK EL ROJO S.A.</t>
  </si>
  <si>
    <t>Av. La Marina Nº 305 Urb. Santa Maria IV Etapa - Trujillo - La Libertad</t>
  </si>
  <si>
    <t>TURISMO MENDIVIL S.R.L.</t>
  </si>
  <si>
    <t>Terminal Terrestre Of. 203 - 2° Piso - Santiago - Cusco</t>
  </si>
  <si>
    <t>Av. 28 de Julio N° 1581 - La Victoria - Lima</t>
  </si>
  <si>
    <t>TURISMO ROCHAZ S.A.C.</t>
  </si>
  <si>
    <t>Calle Urcos N° 109 Coop. 27 de Abril 2a Etapa - Ate - Lima</t>
  </si>
  <si>
    <t>UNION PAK DEL PERU S.A.</t>
  </si>
  <si>
    <t>Av. Perez Aranibar Nº 2107 - San Isidro - Lima</t>
  </si>
  <si>
    <t>UNION STAR E.I.R.L.</t>
  </si>
  <si>
    <t>Jr. Las Orquídeas Nº 2632, Urb. San Eusebio - Lince - Lima</t>
  </si>
  <si>
    <t>URBANO EXPRESS PERU S.A.</t>
  </si>
  <si>
    <t>Av. Argentina N° 3127 - Lima - Lima</t>
  </si>
  <si>
    <t>USA MY BOX S.A.C.</t>
  </si>
  <si>
    <t>Calle Miguel Hidalgo N° 116, Int. 402 - San Miguel - Lima</t>
  </si>
  <si>
    <t>VISSION CARGO S.A.C.</t>
  </si>
  <si>
    <t>Av. Elmer Faucett N° 3453 1d - Callao - Callao</t>
  </si>
  <si>
    <t>Av. Luna Pizarro Nº 353 - La Victoria - Lima</t>
  </si>
  <si>
    <t>Jr. Huascarán S/N Mz F, Lote 18 Urb. El Totoral - Santiago de Surco - Lima</t>
  </si>
  <si>
    <t>WAYRA DISTRIBUTION S.A.</t>
  </si>
  <si>
    <t>Calle Martín de Murúa N° 160, Urb. Maranga - San Miguel - Lima</t>
  </si>
  <si>
    <t>WORLD COURIER DEL PERU S.A.</t>
  </si>
  <si>
    <t>Av. Camino Real Nº 390 Of. 1002. Torre Central - San Isidro - Lima</t>
  </si>
  <si>
    <t>Jr. Daniel Olaechea Nº 136 - Jesus Maria - Lima</t>
  </si>
  <si>
    <t>Lista de principales concesionarios postales – I S 2016</t>
  </si>
  <si>
    <t>Giros postales nacionales según región de origen y región de destino (N° de giros)  – I S 2016</t>
  </si>
  <si>
    <t>Tráfico postal local, regional y nacional (N° de envíos) – I S 2016</t>
  </si>
  <si>
    <t>Tabla N° 06: Tráfico postal interno según tipo de envío
(N° de envíos y % del total) – I S 2016</t>
  </si>
  <si>
    <t>Gráfico N° 06: Tráfico postal interno según tipo de envío
(% del total) – I S 2016</t>
  </si>
  <si>
    <t>Gráfico N° 07: Tráfico postal interno según tipo de tratamiento
(% del total) – I S 2016</t>
  </si>
  <si>
    <t>Tabla N° 07: Tráfico postal interno según tipo de tratamiento
(N° de envíos y % del total) – I S 2016</t>
  </si>
  <si>
    <t>Gráfico N° 08: Tráfico postal interno según ámbito de envío
(% del total) – I S 2016</t>
  </si>
  <si>
    <t>Tabla N° 08: Tráfico postal interno según ámbito de envío
(N° de envíos y % del total) – I S 2016</t>
  </si>
  <si>
    <t>Tabla N° 09: Tráfico postal local y regional
(N° de envíos y % del total) – I S 2016</t>
  </si>
  <si>
    <t>Gráfico N° 09: Tráfico postal local y regional
(% del total) – I S 2016</t>
  </si>
  <si>
    <t>Tabla N° 10: Tráfico postal nacional según origen
(N° de envíos y % del total) – I S 2016</t>
  </si>
  <si>
    <t>Gráfico N° 10: Tráfico postal nacional según origen
(% del total) – I S 2016</t>
  </si>
  <si>
    <t>Tabla N° 11: Tráfico postal nacional según destino
(N° de envíos y % del total) – I S 2016</t>
  </si>
  <si>
    <t>Gráfico N° 11: Tráfico postal nacional según destino
(% del total) – I S 2016</t>
  </si>
  <si>
    <t>Tabla N° 12: Tráfico postal internacional de salida según tipo de envío
(N° de envíos y % del total) – I S 2016</t>
  </si>
  <si>
    <t>Gráfico N° 12: Tráfico postal internacional de salida según tipo de envío
(% del total) – I S 2016</t>
  </si>
  <si>
    <t>Gráfico N° 13: Tráfico postal internacional de salida según tipo de tratamiento
(% del total) – I S 2016</t>
  </si>
  <si>
    <t>Tabla N° 13: Tráfico postal internacional de salida según tipo de tratamiento
(N° de envíos y % del total) – I S 2016</t>
  </si>
  <si>
    <t>Gráfico N° 14: Tráfico postal internacional de salida según destino
(% del total) – I S 2016</t>
  </si>
  <si>
    <t>Tabla N° 14: Tráfico postal internacional de salida según destino
(N° de envíos y % del total) – I S 2016</t>
  </si>
  <si>
    <t>Gráfico N° 15: Tráfico postal internacional de entrada según tipo de envío
(% del total) – I S 2016</t>
  </si>
  <si>
    <t>Tabla N° 15: Tráfico postal internacional de entrada según tipo de envío
(N° de envíos y % del total) – I S 2016</t>
  </si>
  <si>
    <t>Gráfico N° 16: Tráfico postal internacional de entrada según tipo de tratamiento
(% del total) – I S 2016</t>
  </si>
  <si>
    <t>Tabla N° 16: Tráfico postal internacional de entrada según tipo de tratamiento
(N° de envíos y % del total) – I S 2016</t>
  </si>
  <si>
    <t>Gráfico N° 17: Tráfico postal internacional de entrada según origen
(% del total) – I S 2016</t>
  </si>
  <si>
    <t>Tabla N° 17: Tráfico postal internacional de entrada según origen
(N° de envíos y % del total) – I S 2016</t>
  </si>
  <si>
    <t>Gráfico N° 18: Número de giros postales según ámbito de envío
(% del total) – I S 2016</t>
  </si>
  <si>
    <t>Tabla N° 18: Número de giros postales según ámbito de envío
(N° de giros y % del total) – I S 2016</t>
  </si>
  <si>
    <t>Gráfico N° 19: Ingresos por giros postales según ámbito de envío
(% del total) – I S 2016</t>
  </si>
  <si>
    <t>Tabla N° 19: Ingresos por giros postales según ámbito de envío
(Monto en S/ y % del total) – I S 2016</t>
  </si>
  <si>
    <t>Tabla N° 20: Número de giros nacionales según origen
(N° de giros y % del total) – I S 2016</t>
  </si>
  <si>
    <t>Gráfico N° 20: Número de giros nacionales según origen
(% del total) – I S 2016</t>
  </si>
  <si>
    <t>Tabla N° 21: Número de giros nacionales según destino
(N° de giros y % del total) – I S 2016</t>
  </si>
  <si>
    <t>Gráfico N° 21: Número de giros nacionales según destino
(% del total) – I S 2016</t>
  </si>
  <si>
    <t>Gráfico N° 22: Número de giros internacionales de salida según destino
(% del total) – I S 2016</t>
  </si>
  <si>
    <t>Tabla N° 22: Número de giros internacionales de salida según destino
(N° de envíos y % del total) – I S 2016</t>
  </si>
  <si>
    <t>Gráfico N° 23: Tipos de puntos de atención postal
(% del total) – I S 2016</t>
  </si>
  <si>
    <t>Tabla N° 23: Tipos de puntos de atención postal
(N° de puntos y % del total) – I S 2016</t>
  </si>
  <si>
    <t>Tabla N° 01: Tráfico postal según tipo de envío (N° de envíos y % del total) – I S 2016</t>
  </si>
  <si>
    <t>Tabla N° 02: Ingreso postal según tipo de envío (Monto en S/ y % del total) – I S 2016</t>
  </si>
  <si>
    <t>Tabla N° 03: Tráfico postal según tipo de tratamiento (N° de envíos y % del total) – I S 2016</t>
  </si>
  <si>
    <t>Tabla N° 04: Ingreso postal según tipo de tratamiento (Monto en S/ y % del total) – I S 2016</t>
  </si>
  <si>
    <t>Tabla N° 05: Tráfico postal según mercado de origen (N° de envíos y % del total) – I S 2016</t>
  </si>
  <si>
    <t>Tabla N° 06: Tráfico postal interno según tipo de envío (N° de envíos y % del total) – I S 2016</t>
  </si>
  <si>
    <t>Tabla N° 07: Tráfico postal interno según tipo de tratamiento (N° de envíos y % del total) – I S 2016</t>
  </si>
  <si>
    <t>Tabla N° 08: Tráfico postal interno según ámbito de envío (N° de envíos y % del total) – I S 2016</t>
  </si>
  <si>
    <t>Tabla N° 09: Tráfico postal local y regional (N° de envíos y % del total) – I S 2016</t>
  </si>
  <si>
    <t>Tabla N° 10: Tráfico postal nacional según origen (N° de envíos y % del total) – I S 2016</t>
  </si>
  <si>
    <t>Tabla N° 11: Tráfico postal nacional según destino (N° de envíos y % del total) – I S 2016</t>
  </si>
  <si>
    <t>Tabla N° 12: Tráfico postal internacional de salida según tipo de envío (N° de envíos y % del total) – I S 2016</t>
  </si>
  <si>
    <t>Tabla N° 13: Tráfico postal internacional de salida según tipo de tratamiento (N° de envíos y % del total) – I S 2016</t>
  </si>
  <si>
    <t>Tabla N° 14: Tráfico postal internacional de salida según destino (N° de envíos y % del total) – I S 2016</t>
  </si>
  <si>
    <t>Tabla N° 15: Tráfico postal internacional de entrada según tipo de envío (N° de envíos y % del total) – I S 2016</t>
  </si>
  <si>
    <t>Tabla N° 16: Tráfico postal internacional de entrada según tipo de tratamiento (N° de envíos y % del total) – I S 2016</t>
  </si>
  <si>
    <t>Tabla N° 17: Tráfico postal internacional de entrada según origen (N° de envíos y % del total) – I S 2016</t>
  </si>
  <si>
    <t>Tabla N° 18: Número de giros postales según ámbito de envío (N° de giros y % del total) – I S 2016</t>
  </si>
  <si>
    <t>Tabla N° 19: Ingreso por giros postales según ámbito de envío (Monto en S/ y % del total) – I S 2016</t>
  </si>
  <si>
    <t>Tabla N° 20: Número de giros nacionales según origen (N° de giros y % del total) – I S 2016</t>
  </si>
  <si>
    <t>Tabla N° 21: Número de giros nacionales según destino (N° de giros y % del total) – I S 2016</t>
  </si>
  <si>
    <t>Tabla N° 22: Número de giros internacionales de salida según destino (N° de giros y % del total) – I S 2016</t>
  </si>
  <si>
    <t>Tabla N° 23: Tipos de puntos de atención postal (N° de puntos y % del total) – I S 2016</t>
  </si>
  <si>
    <t>Gráfico N° 01: Tráfico postal según tipo de envío (% del total) – I S 2016</t>
  </si>
  <si>
    <t>Gráfico N° 02: Ingreso postal según tipo de envío (% del total) – I S 2016</t>
  </si>
  <si>
    <t>Gráfico N° 03: Tráfico postal según tipo de tratamiento (% del total) – I S 2016</t>
  </si>
  <si>
    <t>Gráfico N° 04: Ingreso postal según tipo de tratamiento (% del total) – I S 2016</t>
  </si>
  <si>
    <t>Gráfico N° 05: Tráfico postal según mercado de origen (% del total) – I S 2016</t>
  </si>
  <si>
    <t>Gráfico N° 06: Tráfico postal interno según tipo de envío (% del total) – I S 2016</t>
  </si>
  <si>
    <t>Gráfico N° 07: Tráfico postal interno según tipo de tratamiento (% del total) – I S 2016</t>
  </si>
  <si>
    <t>Gráfico N° 08: Tráfico postal interno según ámbito de envío (% del total) – I S 2016</t>
  </si>
  <si>
    <t>Gráfico N° 09: Tráfico postal local y regional (% del total) – I S 2016</t>
  </si>
  <si>
    <t>Gráfico N° 10: Tráfico postal nacional según origen (% del total) – I S 2016</t>
  </si>
  <si>
    <t>Gráfico N° 11: Tráfico postal nacional según destino (% del total) – I S 2016</t>
  </si>
  <si>
    <t>Gráfico N° 12: Tráfico postal internacional de salida según tipo de envío (% del total) – I S 2016</t>
  </si>
  <si>
    <t>Gráfico N° 13: Tráfico postal internacional de salida según tipo de tratamiento (% del total) – I S 2016</t>
  </si>
  <si>
    <t>Gráfico N° 14: Tráfico postal internacional de salida según destino (% del total) – I S 2016</t>
  </si>
  <si>
    <t>Gráfico N° 15: Tráfico postal internacional de entrada según tipo de envío (% del total) – I S 2016</t>
  </si>
  <si>
    <t>Gráfico N° 16: Tráfico postal internacional de entrada según tipo de tratamiento (% del total) – I S 2016</t>
  </si>
  <si>
    <t>Gráfico N° 17: Tráfico postal internacional de entrada según origen (% del total) – I S 2016</t>
  </si>
  <si>
    <t>Gráfico N° 18: Número de giros postales según ámbito de envío (% del total) – I S 2016</t>
  </si>
  <si>
    <t>Gráfico N° 19: Ingreso por giros postales según ámbito de envío (% del total) – I S 2016</t>
  </si>
  <si>
    <t>Gráfico N° 20: Número de giros nacionales según origen (% del total) – I S 2016</t>
  </si>
  <si>
    <t>Gráfico N° 21: Número de giros nacionales según destino (% del total) – I S 2016</t>
  </si>
  <si>
    <t>Gráfico N° 22: Número de giros internacionales de salida según destino (% del total) – I S 2016</t>
  </si>
  <si>
    <t>Gráfico N° 23: Tipos de puntos de atención postal (% del total) – I S 2016</t>
  </si>
  <si>
    <t>Anexo N° 01: Tráfico postal local, regional y nacional (N° de envíos) – I S 2016</t>
  </si>
  <si>
    <t>Resto de América: Chile, Colombia, Ecuador y Uruguay.</t>
  </si>
  <si>
    <t>Europa: España y Francia</t>
  </si>
  <si>
    <t>Atencion completa</t>
  </si>
  <si>
    <t>Solo Admision</t>
  </si>
  <si>
    <t>Solo Distribucion</t>
  </si>
  <si>
    <t>Atención Completa: Incluye Admisión y Distribución.</t>
  </si>
  <si>
    <t>Gráfico N° 27: Concesionarios postales con remesa postal según ámbito de concesión
(% del total) – I S 2016</t>
  </si>
  <si>
    <t>Tabla N° 27: Concesionarios postales con remesa postal según ámbito de concesión
(N° de empresas y % del total) – I S 2016</t>
  </si>
  <si>
    <t>Gráfico N° 26: Concesionarios postales según ámbito de concesión
(% del total) – I S 2016</t>
  </si>
  <si>
    <t>Tabla N° 26: Concesionarios postales según ámbito de concesión
(N° de empresas y % del total) – I S 2016</t>
  </si>
  <si>
    <t>Tabla N° 25: Puntos de atención postal abiertos al público
(N° de puntos y % del total) – I S 2016</t>
  </si>
  <si>
    <t>Gráfico N° 25: Puntos de atención postal abiertos al público
(% del total) – I S 2016</t>
  </si>
  <si>
    <t>Tabla N° 24: Tipos de puntos de atención postal abiertos al público
(N° de puntos y % del total) – I S 2016</t>
  </si>
  <si>
    <t>Gráfico N° 24: Tipos de puntos de atención postal abiertos al público
(% del total) – I S 2016</t>
  </si>
  <si>
    <t>Gráfico N° 24: Tipos de puntos de atención postal abiertos al público (% del total) – I S 2016</t>
  </si>
  <si>
    <t>Gráfico N° 25: Puntos de atención postal abiertos al público (% del total) – I S 2016</t>
  </si>
  <si>
    <t>Gráfico N° 26: Concesionarios postales según ámbito de concesión (% del total) – I S 2016</t>
  </si>
  <si>
    <t>Gráfico N° 27: Concesionarios postales con remesa postal según ámbito de concesión (% del total) – I S 2016</t>
  </si>
  <si>
    <t>Tabla N° 24: Tipos de puntos de atención postal abiertos al público (N° de puntos y % del total) – I S 2016</t>
  </si>
  <si>
    <t>Tabla N° 25: Puntos de atención postal abiertos al público (N° de puntos y % del total) – I S 2016</t>
  </si>
  <si>
    <t>Tabla N° 26: Concesionarios postales según ámbito de concesión (N° de empresas y % del total) – I S 2016</t>
  </si>
  <si>
    <t>Tabla N° 27: Concesionarios postales con remesa postal según ámbito de concesión (N° de empresas y % del total) – I S 2016</t>
  </si>
  <si>
    <t>Tráfico postal internacional de salida según destino (N° de envíos) – I S 2016</t>
  </si>
  <si>
    <t>Destino: América del Sur y Centro</t>
  </si>
  <si>
    <t>Destino: América del Norte</t>
  </si>
  <si>
    <t>Destino: Europa</t>
  </si>
  <si>
    <t>Destino: Asia</t>
  </si>
  <si>
    <t>Destino: África</t>
  </si>
  <si>
    <t>Destino: Oceanía</t>
  </si>
  <si>
    <t>Bolivia</t>
  </si>
  <si>
    <t>Canadá</t>
  </si>
  <si>
    <t>Alemania</t>
  </si>
  <si>
    <t>Brasil</t>
  </si>
  <si>
    <t>España</t>
  </si>
  <si>
    <t>Corea del Sur</t>
  </si>
  <si>
    <t>Chile</t>
  </si>
  <si>
    <t>México</t>
  </si>
  <si>
    <t>Resto de Europa</t>
  </si>
  <si>
    <t>Japón</t>
  </si>
  <si>
    <t>Colombia</t>
  </si>
  <si>
    <t>Ecuador</t>
  </si>
  <si>
    <t>Resto de América del Sur y Centro</t>
  </si>
  <si>
    <t>Tráfico postal internacional de entrada según origen (N° de envíos) – I S 2016</t>
  </si>
  <si>
    <t>Origen: América del Sur y Centro</t>
  </si>
  <si>
    <t>Origen: América del Norte</t>
  </si>
  <si>
    <t>Origen: Europa</t>
  </si>
  <si>
    <t>Origen: Asia</t>
  </si>
  <si>
    <t>Origen: África</t>
  </si>
  <si>
    <t>Origen: Oceanía</t>
  </si>
  <si>
    <t>Giros postales internacionales de salida según destino (N° de giros) – I S 2016</t>
  </si>
  <si>
    <t>Anexo N° 02: Tráfico internacional de salida según destino (N° de envíos) – I S 2016</t>
  </si>
  <si>
    <t>Anexo N° 03: Tráfico internacional de entrada según origen (N° de envíos) – I S 2016</t>
  </si>
  <si>
    <t>Anexo N° 04: Giros postales nacionales según región de origen y región de destino (N° de giros) – I S 2016</t>
  </si>
  <si>
    <t>Anexo N° 06: Lista de principales concesionarios postales – I S 2016</t>
  </si>
  <si>
    <t>Anexo N° 05: Giros postales internacionales de salida según destino (N° de giros) – I S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</si>
</sst>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S/.&quot;\ #,##0"/>
  </numFmts>
  <fonts count="23" x14ac:knownFonts="1">
    <font>
      <sz val="11"/>
      <color theme="1"/>
      <name val="Frutiger-Light"/>
      <family val="2"/>
    </font>
    <font>
      <sz val="11"/>
      <color theme="1"/>
      <name val="Frutiger-Light"/>
      <family val="2"/>
    </font>
    <font>
      <sz val="9"/>
      <color rgb="FF002060"/>
      <name val="Century Gothic"/>
      <family val="2"/>
    </font>
    <font>
      <b/>
      <sz val="11"/>
      <color rgb="FF002060"/>
      <name val="Century Gothic"/>
      <family val="2"/>
    </font>
    <font>
      <b/>
      <sz val="9"/>
      <name val="Century Gothic"/>
      <family val="2"/>
    </font>
    <font>
      <sz val="9"/>
      <name val="Century Gothic"/>
      <family val="2"/>
    </font>
    <font>
      <b/>
      <u/>
      <sz val="8"/>
      <name val="Century Gothic"/>
      <family val="2"/>
    </font>
    <font>
      <sz val="8"/>
      <name val="Century Gothic"/>
      <family val="2"/>
    </font>
    <font>
      <u/>
      <sz val="11"/>
      <color theme="10"/>
      <name val="Frutiger-Light"/>
      <family val="2"/>
    </font>
    <font>
      <b/>
      <sz val="11"/>
      <color theme="1"/>
      <name val="Century Gothic"/>
      <family val="2"/>
    </font>
    <font>
      <i/>
      <sz val="11"/>
      <color theme="10"/>
      <name val="Century Gothic"/>
      <family val="2"/>
    </font>
    <font>
      <sz val="8"/>
      <color rgb="FF002060"/>
      <name val="Century Gothic"/>
      <family val="2"/>
    </font>
    <font>
      <sz val="9"/>
      <color theme="1"/>
      <name val="Century Gothic"/>
      <family val="2"/>
    </font>
    <font>
      <b/>
      <sz val="22"/>
      <color theme="1"/>
      <name val="Century Gothic"/>
      <family val="2"/>
    </font>
    <font>
      <sz val="11"/>
      <color theme="1"/>
      <name val="Century Gothic"/>
      <family val="2"/>
    </font>
    <font>
      <b/>
      <i/>
      <sz val="11"/>
      <color theme="1"/>
      <name val="Century Gothic"/>
      <family val="2"/>
    </font>
    <font>
      <i/>
      <sz val="11"/>
      <color theme="1"/>
      <name val="Century Gothic"/>
      <family val="2"/>
    </font>
    <font>
      <b/>
      <sz val="9"/>
      <color theme="1"/>
      <name val="Century Gothic"/>
      <family val="2"/>
    </font>
    <font>
      <b/>
      <sz val="16"/>
      <color rgb="FF002060"/>
      <name val="Century Gothic"/>
      <family val="2"/>
    </font>
    <font>
      <b/>
      <sz val="18"/>
      <name val="Century Gothic"/>
      <family val="2"/>
    </font>
    <font>
      <b/>
      <sz val="9"/>
      <color theme="0"/>
      <name val="Century Gothic"/>
      <family val="2"/>
    </font>
    <font>
      <sz val="11"/>
      <color theme="1"/>
      <name val="Calibri"/>
      <family val="2"/>
      <charset val="1"/>
      <scheme val="minor"/>
    </font>
    <font>
      <i/>
      <sz val="12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6FAFE"/>
        <bgColor indexed="64"/>
      </patternFill>
    </fill>
    <fill>
      <patternFill patternType="solid">
        <fgColor theme="1" tint="0.34998626667073579"/>
        <bgColor indexed="64"/>
      </patternFill>
    </fill>
  </fills>
  <borders count="22">
    <border>
      <left/>
      <right/>
      <top/>
      <bottom/>
      <diagonal/>
    </border>
    <border>
      <left style="thin">
        <color rgb="FF04A4C4"/>
      </left>
      <right style="thin">
        <color rgb="FF04A4C4"/>
      </right>
      <top style="thin">
        <color rgb="FF04A4C4"/>
      </top>
      <bottom style="thin">
        <color rgb="FF04A4C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/>
      <diagonal/>
    </border>
    <border>
      <left/>
      <right style="thin">
        <color theme="0" tint="-0.14999847407452621"/>
      </right>
      <top style="thin">
        <color theme="2" tint="-9.9978637043366805E-2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2" tint="-9.9978637043366805E-2"/>
      </top>
      <bottom/>
      <diagonal/>
    </border>
    <border>
      <left style="thin">
        <color theme="0" tint="-0.14999847407452621"/>
      </left>
      <right style="thin">
        <color theme="2" tint="-9.9978637043366805E-2"/>
      </right>
      <top style="thin">
        <color theme="2" tint="-9.9978637043366805E-2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2" tint="-9.9978637043366805E-2"/>
      </right>
      <top/>
      <bottom style="thin">
        <color theme="0" tint="-0.14999847407452621"/>
      </bottom>
      <diagonal/>
    </border>
    <border>
      <left style="thin">
        <color theme="2" tint="-9.9978637043366805E-2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2" tint="-9.9978637043366805E-2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2" tint="-9.9978637043366805E-2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2" tint="-9.9978637043366805E-2"/>
      </left>
      <right style="thin">
        <color theme="0" tint="-0.14999847407452621"/>
      </right>
      <top style="thin">
        <color theme="0" tint="-0.14999847407452621"/>
      </top>
      <bottom style="thin">
        <color theme="2" tint="-9.9978637043366805E-2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2" tint="-9.9978637043366805E-2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2" tint="-9.9978637043366805E-2"/>
      </left>
      <right style="thin">
        <color theme="0" tint="-0.14999847407452621"/>
      </right>
      <top style="thin">
        <color theme="2" tint="-9.9978637043366805E-2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21" fillId="0" borderId="0"/>
  </cellStyleXfs>
  <cellXfs count="144">
    <xf numFmtId="0" fontId="0" fillId="0" borderId="0" xfId="0"/>
    <xf numFmtId="0" fontId="2" fillId="2" borderId="0" xfId="0" applyFont="1" applyFill="1" applyAlignment="1">
      <alignment horizontal="left" vertical="center" indent="1"/>
    </xf>
    <xf numFmtId="3" fontId="2" fillId="2" borderId="0" xfId="0" applyNumberFormat="1" applyFont="1" applyFill="1" applyBorder="1" applyAlignment="1">
      <alignment horizontal="left" vertical="center" indent="1"/>
    </xf>
    <xf numFmtId="0" fontId="2" fillId="2" borderId="0" xfId="0" applyFont="1" applyFill="1" applyAlignment="1">
      <alignment horizontal="left" vertical="center" wrapText="1"/>
    </xf>
    <xf numFmtId="3" fontId="2" fillId="2" borderId="0" xfId="0" applyNumberFormat="1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indent="1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right" vertical="center" indent="1"/>
    </xf>
    <xf numFmtId="10" fontId="5" fillId="2" borderId="1" xfId="1" applyNumberFormat="1" applyFont="1" applyFill="1" applyBorder="1" applyAlignment="1">
      <alignment horizontal="right" vertical="center" indent="1"/>
    </xf>
    <xf numFmtId="0" fontId="6" fillId="2" borderId="0" xfId="0" applyFont="1" applyFill="1" applyAlignment="1">
      <alignment horizontal="left" vertical="center" indent="1"/>
    </xf>
    <xf numFmtId="0" fontId="7" fillId="2" borderId="0" xfId="0" applyFont="1" applyFill="1" applyAlignment="1">
      <alignment horizontal="left" vertical="center" indent="1"/>
    </xf>
    <xf numFmtId="0" fontId="9" fillId="3" borderId="0" xfId="2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64" fontId="5" fillId="2" borderId="1" xfId="0" applyNumberFormat="1" applyFont="1" applyFill="1" applyBorder="1" applyAlignment="1">
      <alignment horizontal="right" vertical="center" inden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10" fontId="5" fillId="2" borderId="0" xfId="1" applyNumberFormat="1" applyFont="1" applyFill="1" applyBorder="1" applyAlignment="1">
      <alignment horizontal="right" vertical="center" indent="1"/>
    </xf>
    <xf numFmtId="0" fontId="4" fillId="2" borderId="0" xfId="0" applyFont="1" applyFill="1" applyBorder="1" applyAlignment="1">
      <alignment horizontal="right" vertical="center" indent="1"/>
    </xf>
    <xf numFmtId="10" fontId="4" fillId="2" borderId="0" xfId="1" applyNumberFormat="1" applyFont="1" applyFill="1" applyBorder="1" applyAlignment="1">
      <alignment horizontal="right" vertical="center" indent="1"/>
    </xf>
    <xf numFmtId="0" fontId="9" fillId="2" borderId="0" xfId="2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 vertical="center" indent="1"/>
    </xf>
    <xf numFmtId="3" fontId="4" fillId="2" borderId="1" xfId="0" applyNumberFormat="1" applyFont="1" applyFill="1" applyBorder="1" applyAlignment="1">
      <alignment horizontal="right" vertical="center" indent="1"/>
    </xf>
    <xf numFmtId="10" fontId="4" fillId="2" borderId="1" xfId="1" applyNumberFormat="1" applyFont="1" applyFill="1" applyBorder="1" applyAlignment="1">
      <alignment horizontal="right" vertical="center" indent="1"/>
    </xf>
    <xf numFmtId="164" fontId="4" fillId="2" borderId="1" xfId="0" applyNumberFormat="1" applyFont="1" applyFill="1" applyBorder="1" applyAlignment="1">
      <alignment horizontal="right" vertical="center" indent="1"/>
    </xf>
    <xf numFmtId="0" fontId="4" fillId="0" borderId="1" xfId="0" applyFont="1" applyFill="1" applyBorder="1" applyAlignment="1">
      <alignment horizontal="left" vertical="center" indent="1"/>
    </xf>
    <xf numFmtId="0" fontId="4" fillId="4" borderId="1" xfId="0" applyFont="1" applyFill="1" applyBorder="1" applyAlignment="1">
      <alignment horizontal="left" vertical="center" indent="1"/>
    </xf>
    <xf numFmtId="0" fontId="4" fillId="4" borderId="1" xfId="0" applyFont="1" applyFill="1" applyBorder="1" applyAlignment="1">
      <alignment horizontal="right" vertical="center" indent="1"/>
    </xf>
    <xf numFmtId="0" fontId="10" fillId="2" borderId="0" xfId="2" applyFont="1" applyFill="1" applyAlignment="1">
      <alignment horizontal="left" vertical="center" indent="2"/>
    </xf>
    <xf numFmtId="0" fontId="7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 vertical="center" indent="1"/>
    </xf>
    <xf numFmtId="0" fontId="12" fillId="2" borderId="0" xfId="0" applyFont="1" applyFill="1" applyAlignment="1">
      <alignment horizontal="left" vertical="center" indent="1"/>
    </xf>
    <xf numFmtId="0" fontId="12" fillId="2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10" fontId="5" fillId="0" borderId="1" xfId="1" applyNumberFormat="1" applyFont="1" applyFill="1" applyBorder="1" applyAlignment="1">
      <alignment horizontal="right" vertical="center" indent="1"/>
    </xf>
    <xf numFmtId="3" fontId="4" fillId="0" borderId="1" xfId="0" applyNumberFormat="1" applyFont="1" applyFill="1" applyBorder="1" applyAlignment="1">
      <alignment horizontal="right" vertical="center" indent="1"/>
    </xf>
    <xf numFmtId="10" fontId="4" fillId="0" borderId="1" xfId="1" applyNumberFormat="1" applyFont="1" applyFill="1" applyBorder="1" applyAlignment="1">
      <alignment horizontal="right" vertical="center" indent="1"/>
    </xf>
    <xf numFmtId="0" fontId="5" fillId="2" borderId="1" xfId="0" applyFont="1" applyFill="1" applyBorder="1" applyAlignment="1">
      <alignment horizontal="left" vertical="center" indent="2"/>
    </xf>
    <xf numFmtId="0" fontId="7" fillId="2" borderId="0" xfId="0" applyFont="1" applyFill="1" applyBorder="1" applyAlignment="1">
      <alignment horizontal="left" vertical="center" indent="1"/>
    </xf>
    <xf numFmtId="0" fontId="6" fillId="2" borderId="0" xfId="0" applyFont="1" applyFill="1" applyBorder="1" applyAlignment="1">
      <alignment horizontal="left" vertical="center" indent="1"/>
    </xf>
    <xf numFmtId="0" fontId="12" fillId="2" borderId="0" xfId="0" applyFont="1" applyFill="1" applyAlignment="1">
      <alignment vertical="center" wrapText="1"/>
    </xf>
    <xf numFmtId="0" fontId="12" fillId="2" borderId="0" xfId="0" applyFont="1" applyFill="1" applyAlignment="1">
      <alignment horizontal="left" vertical="center" indent="2"/>
    </xf>
    <xf numFmtId="0" fontId="12" fillId="2" borderId="0" xfId="0" applyFont="1" applyFill="1" applyAlignment="1">
      <alignment horizontal="left" vertical="center" indent="5"/>
    </xf>
    <xf numFmtId="0" fontId="12" fillId="2" borderId="0" xfId="0" applyFont="1" applyFill="1" applyAlignment="1">
      <alignment horizontal="left" vertical="center" indent="3"/>
    </xf>
    <xf numFmtId="0" fontId="12" fillId="2" borderId="0" xfId="0" applyFont="1" applyFill="1" applyAlignment="1">
      <alignment horizontal="left" vertical="center" indent="6"/>
    </xf>
    <xf numFmtId="0" fontId="12" fillId="2" borderId="0" xfId="0" applyFont="1" applyFill="1" applyAlignment="1">
      <alignment horizontal="left" vertical="center" indent="4"/>
    </xf>
    <xf numFmtId="0" fontId="14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 wrapText="1" indent="2"/>
    </xf>
    <xf numFmtId="0" fontId="12" fillId="2" borderId="0" xfId="0" applyFont="1" applyFill="1" applyAlignment="1">
      <alignment horizontal="left" vertical="center" wrapText="1" indent="5"/>
    </xf>
    <xf numFmtId="0" fontId="13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left" vertical="center" indent="1"/>
    </xf>
    <xf numFmtId="3" fontId="18" fillId="2" borderId="0" xfId="0" applyNumberFormat="1" applyFont="1" applyFill="1" applyBorder="1" applyAlignment="1">
      <alignment horizontal="left" vertical="center" indent="1"/>
    </xf>
    <xf numFmtId="0" fontId="20" fillId="5" borderId="2" xfId="0" applyFont="1" applyFill="1" applyBorder="1" applyAlignment="1">
      <alignment horizontal="left" vertical="center" indent="6"/>
    </xf>
    <xf numFmtId="0" fontId="20" fillId="5" borderId="6" xfId="0" applyFont="1" applyFill="1" applyBorder="1" applyAlignment="1">
      <alignment horizontal="left" vertical="center" indent="1"/>
    </xf>
    <xf numFmtId="0" fontId="20" fillId="5" borderId="10" xfId="0" applyFont="1" applyFill="1" applyBorder="1" applyAlignment="1">
      <alignment horizontal="left" vertical="center" indent="1"/>
    </xf>
    <xf numFmtId="0" fontId="20" fillId="5" borderId="13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/>
    </xf>
    <xf numFmtId="0" fontId="20" fillId="5" borderId="14" xfId="0" applyFont="1" applyFill="1" applyBorder="1" applyAlignment="1">
      <alignment horizontal="left" vertical="center" indent="1"/>
    </xf>
    <xf numFmtId="0" fontId="9" fillId="0" borderId="0" xfId="2" applyFont="1" applyFill="1" applyAlignment="1">
      <alignment vertical="center"/>
    </xf>
    <xf numFmtId="0" fontId="2" fillId="2" borderId="16" xfId="0" applyFont="1" applyFill="1" applyBorder="1" applyAlignment="1">
      <alignment horizontal="left" vertical="center" indent="1"/>
    </xf>
    <xf numFmtId="0" fontId="2" fillId="2" borderId="17" xfId="0" applyFont="1" applyFill="1" applyBorder="1" applyAlignment="1">
      <alignment horizontal="left" vertical="center" indent="1"/>
    </xf>
    <xf numFmtId="0" fontId="20" fillId="5" borderId="18" xfId="0" applyFont="1" applyFill="1" applyBorder="1" applyAlignment="1">
      <alignment horizontal="left" vertical="center" indent="1"/>
    </xf>
    <xf numFmtId="0" fontId="20" fillId="5" borderId="11" xfId="0" applyFont="1" applyFill="1" applyBorder="1" applyAlignment="1">
      <alignment horizontal="left" vertical="center" indent="1"/>
    </xf>
    <xf numFmtId="0" fontId="5" fillId="2" borderId="18" xfId="0" applyFont="1" applyFill="1" applyBorder="1" applyAlignment="1">
      <alignment horizontal="left" vertical="center" indent="1"/>
    </xf>
    <xf numFmtId="0" fontId="5" fillId="2" borderId="11" xfId="0" applyFont="1" applyFill="1" applyBorder="1" applyAlignment="1">
      <alignment horizontal="left" vertical="center" indent="1"/>
    </xf>
    <xf numFmtId="1" fontId="5" fillId="2" borderId="11" xfId="0" applyNumberFormat="1" applyFont="1" applyFill="1" applyBorder="1" applyAlignment="1">
      <alignment horizontal="left" vertical="center" indent="1"/>
    </xf>
    <xf numFmtId="10" fontId="5" fillId="2" borderId="11" xfId="1" applyNumberFormat="1" applyFont="1" applyFill="1" applyBorder="1" applyAlignment="1">
      <alignment horizontal="left" vertical="center" indent="1"/>
    </xf>
    <xf numFmtId="0" fontId="9" fillId="3" borderId="0" xfId="2" applyFont="1" applyFill="1" applyAlignment="1">
      <alignment horizontal="center" vertical="center" wrapText="1"/>
    </xf>
    <xf numFmtId="3" fontId="5" fillId="2" borderId="11" xfId="0" applyNumberFormat="1" applyFont="1" applyFill="1" applyBorder="1" applyAlignment="1">
      <alignment horizontal="right" vertical="center" indent="1"/>
    </xf>
    <xf numFmtId="3" fontId="5" fillId="2" borderId="12" xfId="0" applyNumberFormat="1" applyFont="1" applyFill="1" applyBorder="1" applyAlignment="1">
      <alignment horizontal="right" vertical="center" indent="1"/>
    </xf>
    <xf numFmtId="3" fontId="5" fillId="2" borderId="15" xfId="0" applyNumberFormat="1" applyFont="1" applyFill="1" applyBorder="1" applyAlignment="1">
      <alignment horizontal="right" vertical="center" inden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9" fillId="3" borderId="0" xfId="2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indent="1"/>
    </xf>
    <xf numFmtId="0" fontId="15" fillId="2" borderId="0" xfId="3" applyFont="1" applyFill="1" applyAlignment="1">
      <alignment vertical="center"/>
    </xf>
    <xf numFmtId="0" fontId="9" fillId="3" borderId="0" xfId="0" applyFont="1" applyFill="1" applyAlignment="1">
      <alignment horizontal="left" vertical="center" indent="2"/>
    </xf>
    <xf numFmtId="0" fontId="14" fillId="3" borderId="0" xfId="0" applyFont="1" applyFill="1" applyAlignment="1">
      <alignment horizontal="left" vertical="center" indent="1"/>
    </xf>
    <xf numFmtId="0" fontId="16" fillId="2" borderId="0" xfId="0" applyFont="1" applyFill="1" applyAlignment="1">
      <alignment horizontal="left" vertical="center" indent="3"/>
    </xf>
    <xf numFmtId="0" fontId="16" fillId="2" borderId="0" xfId="0" applyFont="1" applyFill="1" applyAlignment="1">
      <alignment horizontal="left" vertical="center" indent="1"/>
    </xf>
    <xf numFmtId="0" fontId="14" fillId="2" borderId="0" xfId="0" applyFont="1" applyFill="1" applyAlignment="1">
      <alignment horizontal="left" vertical="center" indent="2"/>
    </xf>
    <xf numFmtId="0" fontId="14" fillId="3" borderId="0" xfId="0" applyFont="1" applyFill="1" applyAlignment="1">
      <alignment horizontal="left" vertical="center" indent="2"/>
    </xf>
    <xf numFmtId="0" fontId="16" fillId="2" borderId="0" xfId="2" applyFont="1" applyFill="1" applyAlignment="1">
      <alignment horizontal="left" vertical="center" indent="2"/>
    </xf>
    <xf numFmtId="0" fontId="9" fillId="2" borderId="0" xfId="3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indent="4"/>
    </xf>
    <xf numFmtId="0" fontId="10" fillId="2" borderId="0" xfId="2" applyFont="1" applyFill="1" applyAlignment="1">
      <alignment horizontal="left" indent="2"/>
    </xf>
    <xf numFmtId="0" fontId="22" fillId="2" borderId="0" xfId="0" applyFont="1" applyFill="1" applyAlignment="1">
      <alignment horizontal="left" vertical="center" indent="4"/>
    </xf>
    <xf numFmtId="2" fontId="2" fillId="2" borderId="0" xfId="0" applyNumberFormat="1" applyFont="1" applyFill="1" applyAlignment="1">
      <alignment horizontal="left" vertical="center" indent="1"/>
    </xf>
    <xf numFmtId="2" fontId="12" fillId="2" borderId="0" xfId="0" applyNumberFormat="1" applyFont="1" applyFill="1" applyAlignment="1">
      <alignment horizontal="left" vertical="center" inden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9" fillId="3" borderId="0" xfId="2" applyFont="1" applyFill="1" applyAlignment="1">
      <alignment horizontal="center" vertical="center"/>
    </xf>
    <xf numFmtId="3" fontId="4" fillId="2" borderId="0" xfId="0" applyNumberFormat="1" applyFont="1" applyFill="1" applyBorder="1" applyAlignment="1">
      <alignment horizontal="right" vertical="center" inden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9" fillId="3" borderId="0" xfId="2" applyFont="1" applyFill="1" applyAlignment="1">
      <alignment horizontal="center" vertical="center"/>
    </xf>
    <xf numFmtId="0" fontId="14" fillId="2" borderId="0" xfId="0" applyFont="1" applyFill="1" applyAlignment="1">
      <alignment vertical="center" wrapText="1"/>
    </xf>
    <xf numFmtId="2" fontId="5" fillId="2" borderId="0" xfId="0" applyNumberFormat="1" applyFont="1" applyFill="1" applyBorder="1" applyAlignment="1">
      <alignment horizontal="right" vertical="center" inden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9" fillId="3" borderId="0" xfId="2" applyFont="1" applyFill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3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9" fillId="3" borderId="0" xfId="2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9" fillId="3" borderId="0" xfId="2" applyFont="1" applyFill="1" applyAlignment="1">
      <alignment horizontal="center" vertical="center"/>
    </xf>
    <xf numFmtId="0" fontId="20" fillId="5" borderId="2" xfId="0" applyFont="1" applyFill="1" applyBorder="1" applyAlignment="1">
      <alignment horizontal="left" vertical="center" indent="1"/>
    </xf>
    <xf numFmtId="0" fontId="20" fillId="5" borderId="21" xfId="0" applyFont="1" applyFill="1" applyBorder="1" applyAlignment="1">
      <alignment horizontal="center" vertical="center" wrapText="1"/>
    </xf>
    <xf numFmtId="3" fontId="5" fillId="2" borderId="0" xfId="0" applyNumberFormat="1" applyFont="1" applyFill="1" applyBorder="1" applyAlignment="1">
      <alignment horizontal="right" vertical="center" indent="1"/>
    </xf>
    <xf numFmtId="0" fontId="20" fillId="2" borderId="0" xfId="0" applyFont="1" applyFill="1" applyBorder="1" applyAlignment="1">
      <alignment horizontal="left" vertical="center" indent="1"/>
    </xf>
    <xf numFmtId="3" fontId="2" fillId="2" borderId="0" xfId="0" applyNumberFormat="1" applyFont="1" applyFill="1" applyAlignment="1">
      <alignment horizontal="left" vertical="center" indent="1"/>
    </xf>
    <xf numFmtId="0" fontId="9" fillId="2" borderId="0" xfId="3" applyFont="1" applyFill="1" applyAlignment="1">
      <alignment horizontal="center" vertical="center"/>
    </xf>
    <xf numFmtId="0" fontId="16" fillId="2" borderId="0" xfId="0" applyFont="1" applyFill="1" applyAlignment="1">
      <alignment horizontal="left" vertical="center" wrapText="1" inden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vertical="center" wrapText="1" indent="2"/>
    </xf>
    <xf numFmtId="0" fontId="9" fillId="3" borderId="0" xfId="2" applyFont="1" applyFill="1" applyAlignment="1">
      <alignment horizontal="center" vertical="center"/>
    </xf>
    <xf numFmtId="0" fontId="17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 indent="5"/>
    </xf>
    <xf numFmtId="0" fontId="12" fillId="2" borderId="0" xfId="0" applyFont="1" applyFill="1" applyAlignment="1">
      <alignment horizontal="left" vertical="center" wrapText="1" indent="5"/>
    </xf>
    <xf numFmtId="0" fontId="12" fillId="2" borderId="0" xfId="0" applyFont="1" applyFill="1" applyAlignment="1">
      <alignment horizontal="left" vertical="center" indent="2"/>
    </xf>
    <xf numFmtId="0" fontId="13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vertical="center" wrapText="1"/>
    </xf>
    <xf numFmtId="0" fontId="12" fillId="2" borderId="0" xfId="0" applyFont="1" applyFill="1" applyAlignment="1">
      <alignment horizontal="left" vertical="center"/>
    </xf>
    <xf numFmtId="0" fontId="20" fillId="5" borderId="4" xfId="0" applyFont="1" applyFill="1" applyBorder="1" applyAlignment="1">
      <alignment horizontal="center" vertical="center" wrapText="1"/>
    </xf>
    <xf numFmtId="0" fontId="20" fillId="5" borderId="8" xfId="0" applyFont="1" applyFill="1" applyBorder="1" applyAlignment="1">
      <alignment horizontal="center" vertical="center" wrapText="1"/>
    </xf>
    <xf numFmtId="0" fontId="20" fillId="5" borderId="5" xfId="0" applyFont="1" applyFill="1" applyBorder="1" applyAlignment="1">
      <alignment horizontal="center" vertical="center" wrapText="1"/>
    </xf>
    <xf numFmtId="0" fontId="20" fillId="5" borderId="9" xfId="0" applyFont="1" applyFill="1" applyBorder="1" applyAlignment="1">
      <alignment horizontal="center" vertical="center" wrapText="1"/>
    </xf>
    <xf numFmtId="0" fontId="19" fillId="3" borderId="0" xfId="0" applyFont="1" applyFill="1" applyBorder="1" applyAlignment="1">
      <alignment horizontal="center" vertical="center"/>
    </xf>
    <xf numFmtId="0" fontId="20" fillId="5" borderId="3" xfId="0" applyFont="1" applyFill="1" applyBorder="1" applyAlignment="1">
      <alignment horizontal="center" vertical="center" wrapText="1"/>
    </xf>
    <xf numFmtId="0" fontId="20" fillId="5" borderId="7" xfId="0" applyFont="1" applyFill="1" applyBorder="1" applyAlignment="1">
      <alignment horizontal="center" vertical="center" wrapText="1"/>
    </xf>
    <xf numFmtId="0" fontId="17" fillId="3" borderId="0" xfId="0" applyFont="1" applyFill="1" applyBorder="1" applyAlignment="1">
      <alignment horizontal="center" vertical="center"/>
    </xf>
    <xf numFmtId="10" fontId="5" fillId="2" borderId="19" xfId="1" applyNumberFormat="1" applyFont="1" applyFill="1" applyBorder="1" applyAlignment="1">
      <alignment horizontal="left" vertical="center" indent="1"/>
    </xf>
    <xf numFmtId="10" fontId="5" fillId="2" borderId="20" xfId="1" applyNumberFormat="1" applyFont="1" applyFill="1" applyBorder="1" applyAlignment="1">
      <alignment horizontal="left" vertical="center" indent="1"/>
    </xf>
    <xf numFmtId="10" fontId="5" fillId="2" borderId="11" xfId="1" applyNumberFormat="1" applyFont="1" applyFill="1" applyBorder="1" applyAlignment="1">
      <alignment horizontal="left" vertical="center" indent="1"/>
    </xf>
    <xf numFmtId="0" fontId="20" fillId="5" borderId="19" xfId="0" applyFont="1" applyFill="1" applyBorder="1" applyAlignment="1">
      <alignment horizontal="left" vertical="center" indent="1"/>
    </xf>
    <xf numFmtId="0" fontId="20" fillId="5" borderId="20" xfId="0" applyFont="1" applyFill="1" applyBorder="1" applyAlignment="1">
      <alignment horizontal="left" vertical="center" indent="1"/>
    </xf>
    <xf numFmtId="0" fontId="20" fillId="5" borderId="11" xfId="0" applyFont="1" applyFill="1" applyBorder="1" applyAlignment="1">
      <alignment horizontal="left" vertical="center" indent="1"/>
    </xf>
  </cellXfs>
  <cellStyles count="4">
    <cellStyle name="Hipervínculo" xfId="2" builtinId="8"/>
    <cellStyle name="Normal" xfId="0" builtinId="0"/>
    <cellStyle name="Normal 2" xfId="3" xr:uid="{00000000-0005-0000-0000-000002000000}"/>
    <cellStyle name="Porcentaje" xfId="1" builtinId="5"/>
  </cellStyles>
  <dxfs count="0"/>
  <tableStyles count="0" defaultTableStyle="TableStyleMedium2" defaultPivotStyle="PivotStyleLight16"/>
  <colors>
    <mruColors>
      <color rgb="FFC093FB"/>
      <color rgb="FFFC7A85"/>
      <color rgb="FF04A4C4"/>
      <color rgb="FF52B180"/>
      <color rgb="FF5AD7E4"/>
      <color rgb="FFD6FAFE"/>
      <color rgb="FFD5F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ofPieChart>
        <c:ofPieType val="bar"/>
        <c:varyColors val="1"/>
        <c:ser>
          <c:idx val="0"/>
          <c:order val="0"/>
          <c:dPt>
            <c:idx val="0"/>
            <c:bubble3D val="0"/>
            <c:spPr>
              <a:solidFill>
                <a:srgbClr val="FC7A85"/>
              </a:solidFill>
              <a:ln w="9525" cap="flat" cmpd="sng" algn="ctr">
                <a:solidFill>
                  <a:srgbClr val="FC7A85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A3B-4B72-9A6F-64EE3C77996C}"/>
              </c:ext>
            </c:extLst>
          </c:dPt>
          <c:dPt>
            <c:idx val="1"/>
            <c:bubble3D val="0"/>
            <c:spPr>
              <a:solidFill>
                <a:srgbClr val="C093FB"/>
              </a:solidFill>
              <a:ln w="9525" cap="flat" cmpd="sng" algn="ctr">
                <a:solidFill>
                  <a:srgbClr val="C093FB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6A3B-4B72-9A6F-64EE3C77996C}"/>
              </c:ext>
            </c:extLst>
          </c:dPt>
          <c:dPt>
            <c:idx val="2"/>
            <c:bubble3D val="0"/>
            <c:spPr>
              <a:solidFill>
                <a:srgbClr val="5AD7E4"/>
              </a:solidFill>
              <a:ln w="9525" cap="flat" cmpd="sng" algn="ctr">
                <a:solidFill>
                  <a:srgbClr val="5AD7E4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6A3B-4B72-9A6F-64EE3C77996C}"/>
              </c:ext>
            </c:extLst>
          </c:dPt>
          <c:dPt>
            <c:idx val="3"/>
            <c:bubble3D val="0"/>
            <c:spPr>
              <a:solidFill>
                <a:srgbClr val="52B183"/>
              </a:solidFill>
              <a:ln w="9525" cap="flat" cmpd="sng" algn="ctr">
                <a:solidFill>
                  <a:srgbClr val="52B18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A3B-4B72-9A6F-64EE3C77996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01'!$C$12:$C$14</c:f>
              <c:strCache>
                <c:ptCount val="3"/>
                <c:pt idx="0">
                  <c:v>Documentos</c:v>
                </c:pt>
                <c:pt idx="1">
                  <c:v>Pequeño paquete</c:v>
                </c:pt>
                <c:pt idx="2">
                  <c:v>Encomienda postal</c:v>
                </c:pt>
              </c:strCache>
            </c:strRef>
          </c:cat>
          <c:val>
            <c:numRef>
              <c:f>'Tabla y Gráfico N° 01'!$E$12:$E$14</c:f>
              <c:numCache>
                <c:formatCode>0.00%</c:formatCode>
                <c:ptCount val="3"/>
                <c:pt idx="0">
                  <c:v>0.93943984017677296</c:v>
                </c:pt>
                <c:pt idx="1">
                  <c:v>2.0187352453451244E-2</c:v>
                </c:pt>
                <c:pt idx="2">
                  <c:v>4.0372807369775811E-2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A3B-4B72-9A6F-64EE3C7799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300"/>
        <c:splitType val="cust"/>
        <c:custSplit>
          <c:secondPiePt val="0"/>
          <c:secondPiePt val="1"/>
        </c:custSplit>
        <c:secondPieSize val="60"/>
        <c:serLines>
          <c:spPr>
            <a:ln w="9525">
              <a:solidFill>
                <a:srgbClr val="00B0F0"/>
              </a:solidFill>
              <a:prstDash val="dash"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ofPieChart>
        <c:ofPieType val="bar"/>
        <c:varyColors val="1"/>
        <c:ser>
          <c:idx val="0"/>
          <c:order val="0"/>
          <c:dPt>
            <c:idx val="0"/>
            <c:bubble3D val="0"/>
            <c:spPr>
              <a:solidFill>
                <a:srgbClr val="FC7A85"/>
              </a:solidFill>
              <a:ln w="9525" cap="flat" cmpd="sng" algn="ctr">
                <a:solidFill>
                  <a:srgbClr val="FC7A85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31B-48C9-B039-61648DCB13A4}"/>
              </c:ext>
            </c:extLst>
          </c:dPt>
          <c:dPt>
            <c:idx val="1"/>
            <c:bubble3D val="0"/>
            <c:spPr>
              <a:solidFill>
                <a:srgbClr val="C093FB"/>
              </a:solidFill>
              <a:ln w="9525" cap="flat" cmpd="sng" algn="ctr">
                <a:solidFill>
                  <a:srgbClr val="C093FB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131B-48C9-B039-61648DCB13A4}"/>
              </c:ext>
            </c:extLst>
          </c:dPt>
          <c:dPt>
            <c:idx val="2"/>
            <c:bubble3D val="0"/>
            <c:spPr>
              <a:solidFill>
                <a:srgbClr val="5AD7E4"/>
              </a:solidFill>
              <a:ln w="9525" cap="flat" cmpd="sng" algn="ctr">
                <a:solidFill>
                  <a:srgbClr val="5AD7E4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131B-48C9-B039-61648DCB13A4}"/>
              </c:ext>
            </c:extLst>
          </c:dPt>
          <c:dPt>
            <c:idx val="3"/>
            <c:bubble3D val="0"/>
            <c:spPr>
              <a:solidFill>
                <a:srgbClr val="52B183"/>
              </a:solidFill>
              <a:ln w="9525" cap="flat" cmpd="sng" algn="ctr">
                <a:solidFill>
                  <a:srgbClr val="52B18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31B-48C9-B039-61648DCB13A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02'!$C$12:$C$14</c:f>
              <c:strCache>
                <c:ptCount val="3"/>
                <c:pt idx="0">
                  <c:v>Documentos</c:v>
                </c:pt>
                <c:pt idx="1">
                  <c:v>Pequeño paquete</c:v>
                </c:pt>
                <c:pt idx="2">
                  <c:v>Encomienda postal</c:v>
                </c:pt>
              </c:strCache>
            </c:strRef>
          </c:cat>
          <c:val>
            <c:numRef>
              <c:f>'Tabla y Gráfico N° 02'!$E$12:$E$14</c:f>
              <c:numCache>
                <c:formatCode>0.00%</c:formatCode>
                <c:ptCount val="3"/>
                <c:pt idx="0">
                  <c:v>0.40844367538685655</c:v>
                </c:pt>
                <c:pt idx="1">
                  <c:v>0.11638054856757747</c:v>
                </c:pt>
                <c:pt idx="2">
                  <c:v>0.47517577604556593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31B-48C9-B039-61648DCB13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300"/>
        <c:splitType val="cust"/>
        <c:custSplit>
          <c:secondPiePt val="0"/>
          <c:secondPiePt val="1"/>
        </c:custSplit>
        <c:secondPieSize val="60"/>
        <c:serLines>
          <c:spPr>
            <a:ln w="9525">
              <a:solidFill>
                <a:srgbClr val="00B0F0"/>
              </a:solidFill>
              <a:prstDash val="dash"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175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52B18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B1BF-4B1D-A9E5-5E7BF2CABE08}"/>
              </c:ext>
            </c:extLst>
          </c:dPt>
          <c:dPt>
            <c:idx val="1"/>
            <c:bubble3D val="0"/>
            <c:spPr>
              <a:solidFill>
                <a:srgbClr val="FC7A8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B1BF-4B1D-A9E5-5E7BF2CABE08}"/>
              </c:ext>
            </c:extLst>
          </c:dPt>
          <c:dPt>
            <c:idx val="2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B1BF-4B1D-A9E5-5E7BF2CABE08}"/>
              </c:ext>
            </c:extLst>
          </c:dPt>
          <c:dPt>
            <c:idx val="3"/>
            <c:bubble3D val="0"/>
            <c:spPr>
              <a:solidFill>
                <a:srgbClr val="C093F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B1BF-4B1D-A9E5-5E7BF2CABE08}"/>
              </c:ext>
            </c:extLst>
          </c:dPt>
          <c:dPt>
            <c:idx val="4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B1BF-4B1D-A9E5-5E7BF2CABE08}"/>
              </c:ext>
            </c:extLst>
          </c:dPt>
          <c:dLbls>
            <c:dLbl>
              <c:idx val="3"/>
              <c:layout>
                <c:manualLayout>
                  <c:x val="3.0574074074074073E-2"/>
                  <c:y val="1.6168794698185392E-16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BF-4B1D-A9E5-5E7BF2CABE08}"/>
                </c:ext>
              </c:extLst>
            </c:dLbl>
            <c:dLbl>
              <c:idx val="4"/>
              <c:layout>
                <c:manualLayout>
                  <c:x val="-2.1166666666666667E-2"/>
                  <c:y val="1.6168794698185392E-16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1BF-4B1D-A9E5-5E7BF2CABE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noFill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03'!$C$11:$C$15</c:f>
              <c:strCache>
                <c:ptCount val="5"/>
                <c:pt idx="0">
                  <c:v>Mensajeria</c:v>
                </c:pt>
                <c:pt idx="1">
                  <c:v>Ordinario común</c:v>
                </c:pt>
                <c:pt idx="2">
                  <c:v>Ordinario certificado</c:v>
                </c:pt>
                <c:pt idx="3">
                  <c:v>Expreso común</c:v>
                </c:pt>
                <c:pt idx="4">
                  <c:v>Entrega rápida</c:v>
                </c:pt>
              </c:strCache>
            </c:strRef>
          </c:cat>
          <c:val>
            <c:numRef>
              <c:f>'Tabla y Gráfico N° 03'!$E$11:$E$15</c:f>
              <c:numCache>
                <c:formatCode>0.00%</c:formatCode>
                <c:ptCount val="5"/>
                <c:pt idx="0">
                  <c:v>0.47228519514685635</c:v>
                </c:pt>
                <c:pt idx="1">
                  <c:v>0.310508123904841</c:v>
                </c:pt>
                <c:pt idx="2">
                  <c:v>0.19704777809404145</c:v>
                </c:pt>
                <c:pt idx="3">
                  <c:v>1.4780367512972039E-2</c:v>
                </c:pt>
                <c:pt idx="4">
                  <c:v>5.3785353412891769E-3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1BF-4B1D-A9E5-5E7BF2CABE0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3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52B18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CFAC-429A-A2A7-0B9B7D6A8D91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CFAC-429A-A2A7-0B9B7D6A8D91}"/>
              </c:ext>
            </c:extLst>
          </c:dPt>
          <c:dPt>
            <c:idx val="2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CFAC-429A-A2A7-0B9B7D6A8D91}"/>
              </c:ext>
            </c:extLst>
          </c:dPt>
          <c:dPt>
            <c:idx val="3"/>
            <c:bubble3D val="0"/>
            <c:spPr>
              <a:solidFill>
                <a:srgbClr val="C093F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CFAC-429A-A2A7-0B9B7D6A8D91}"/>
              </c:ext>
            </c:extLst>
          </c:dPt>
          <c:dPt>
            <c:idx val="4"/>
            <c:bubble3D val="0"/>
            <c:spPr>
              <a:solidFill>
                <a:srgbClr val="FC7A8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CFAC-429A-A2A7-0B9B7D6A8D91}"/>
              </c:ext>
            </c:extLst>
          </c:dPt>
          <c:dLbls>
            <c:dLbl>
              <c:idx val="4"/>
              <c:layout>
                <c:manualLayout>
                  <c:x val="2.8222222222222221E-2"/>
                  <c:y val="-1.322916666666666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FAC-429A-A2A7-0B9B7D6A8D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noFill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04'!$C$11:$C$15</c:f>
              <c:strCache>
                <c:ptCount val="5"/>
                <c:pt idx="0">
                  <c:v>Mensajeria</c:v>
                </c:pt>
                <c:pt idx="1">
                  <c:v>Entrega rápida</c:v>
                </c:pt>
                <c:pt idx="2">
                  <c:v>Ordinario certificado</c:v>
                </c:pt>
                <c:pt idx="3">
                  <c:v>Expreso común</c:v>
                </c:pt>
                <c:pt idx="4">
                  <c:v>Ordinario común</c:v>
                </c:pt>
              </c:strCache>
            </c:strRef>
          </c:cat>
          <c:val>
            <c:numRef>
              <c:f>'Tabla y Gráfico N° 04'!$E$11:$E$15</c:f>
              <c:numCache>
                <c:formatCode>0.00%</c:formatCode>
                <c:ptCount val="5"/>
                <c:pt idx="0">
                  <c:v>0.31623228612172138</c:v>
                </c:pt>
                <c:pt idx="1">
                  <c:v>0.23996093676069497</c:v>
                </c:pt>
                <c:pt idx="2">
                  <c:v>0.167143578465516</c:v>
                </c:pt>
                <c:pt idx="3">
                  <c:v>0.1409673051600579</c:v>
                </c:pt>
                <c:pt idx="4">
                  <c:v>0.13569589349200975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FAC-429A-A2A7-0B9B7D6A8D9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166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04A4C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22AB-484B-A2C0-FF89CEDD96BC}"/>
              </c:ext>
            </c:extLst>
          </c:dPt>
          <c:dPt>
            <c:idx val="1"/>
            <c:bubble3D val="0"/>
            <c:spPr>
              <a:solidFill>
                <a:srgbClr val="C093F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22AB-484B-A2C0-FF89CEDD96B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05'!$C$11:$C$12</c:f>
              <c:strCache>
                <c:ptCount val="2"/>
                <c:pt idx="0">
                  <c:v>Interno</c:v>
                </c:pt>
                <c:pt idx="1">
                  <c:v>Internacional</c:v>
                </c:pt>
              </c:strCache>
            </c:strRef>
          </c:cat>
          <c:val>
            <c:numRef>
              <c:f>'Tabla y Gráfico N° 05'!$E$11:$E$12</c:f>
              <c:numCache>
                <c:formatCode>0.00%</c:formatCode>
                <c:ptCount val="2"/>
                <c:pt idx="0">
                  <c:v>0.97322289137919482</c:v>
                </c:pt>
                <c:pt idx="1">
                  <c:v>2.6777108620805217E-2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2AB-484B-A2C0-FF89CEDD96B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ofPieChart>
        <c:ofPieType val="bar"/>
        <c:varyColors val="1"/>
        <c:ser>
          <c:idx val="0"/>
          <c:order val="0"/>
          <c:dPt>
            <c:idx val="0"/>
            <c:bubble3D val="0"/>
            <c:spPr>
              <a:solidFill>
                <a:srgbClr val="FC7A85"/>
              </a:solidFill>
              <a:ln w="9525" cap="flat" cmpd="sng" algn="ctr">
                <a:solidFill>
                  <a:srgbClr val="FC7A85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366-4508-829B-7158B3E0C100}"/>
              </c:ext>
            </c:extLst>
          </c:dPt>
          <c:dPt>
            <c:idx val="1"/>
            <c:bubble3D val="0"/>
            <c:spPr>
              <a:solidFill>
                <a:srgbClr val="C093FB"/>
              </a:solidFill>
              <a:ln w="9525" cap="flat" cmpd="sng" algn="ctr">
                <a:solidFill>
                  <a:srgbClr val="C093FB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F366-4508-829B-7158B3E0C100}"/>
              </c:ext>
            </c:extLst>
          </c:dPt>
          <c:dPt>
            <c:idx val="2"/>
            <c:bubble3D val="0"/>
            <c:spPr>
              <a:solidFill>
                <a:srgbClr val="5AD7E4"/>
              </a:solidFill>
              <a:ln w="9525" cap="flat" cmpd="sng" algn="ctr">
                <a:solidFill>
                  <a:srgbClr val="5AD7E4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F366-4508-829B-7158B3E0C100}"/>
              </c:ext>
            </c:extLst>
          </c:dPt>
          <c:dPt>
            <c:idx val="3"/>
            <c:bubble3D val="0"/>
            <c:spPr>
              <a:solidFill>
                <a:srgbClr val="52B183"/>
              </a:solidFill>
              <a:ln w="9525" cap="flat" cmpd="sng" algn="ctr">
                <a:solidFill>
                  <a:srgbClr val="52B18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366-4508-829B-7158B3E0C10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06'!$C$12:$C$14</c:f>
              <c:strCache>
                <c:ptCount val="3"/>
                <c:pt idx="0">
                  <c:v>Documentos</c:v>
                </c:pt>
                <c:pt idx="1">
                  <c:v>Pequeño paquete</c:v>
                </c:pt>
                <c:pt idx="2">
                  <c:v>Encomienda postal</c:v>
                </c:pt>
              </c:strCache>
            </c:strRef>
          </c:cat>
          <c:val>
            <c:numRef>
              <c:f>'Tabla y Gráfico N° 06'!$E$12:$E$14</c:f>
              <c:numCache>
                <c:formatCode>0.00%</c:formatCode>
                <c:ptCount val="3"/>
                <c:pt idx="0">
                  <c:v>0.94354933832822219</c:v>
                </c:pt>
                <c:pt idx="1">
                  <c:v>1.6457416088615472E-2</c:v>
                </c:pt>
                <c:pt idx="2">
                  <c:v>3.9993245583162293E-2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366-4508-829B-7158B3E0C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300"/>
        <c:splitType val="cust"/>
        <c:custSplit>
          <c:secondPiePt val="0"/>
          <c:secondPiePt val="1"/>
        </c:custSplit>
        <c:secondPieSize val="60"/>
        <c:serLines>
          <c:spPr>
            <a:ln w="9525">
              <a:solidFill>
                <a:srgbClr val="00B0F0"/>
              </a:solidFill>
              <a:prstDash val="dash"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156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52B18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6F67-488E-8541-C54CA9C36D98}"/>
              </c:ext>
            </c:extLst>
          </c:dPt>
          <c:dPt>
            <c:idx val="1"/>
            <c:bubble3D val="0"/>
            <c:spPr>
              <a:solidFill>
                <a:srgbClr val="FC7A8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6F67-488E-8541-C54CA9C36D98}"/>
              </c:ext>
            </c:extLst>
          </c:dPt>
          <c:dPt>
            <c:idx val="2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6F67-488E-8541-C54CA9C36D98}"/>
              </c:ext>
            </c:extLst>
          </c:dPt>
          <c:dPt>
            <c:idx val="3"/>
            <c:bubble3D val="0"/>
            <c:spPr>
              <a:solidFill>
                <a:srgbClr val="C093F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6F67-488E-8541-C54CA9C36D98}"/>
              </c:ext>
            </c:extLst>
          </c:dPt>
          <c:dPt>
            <c:idx val="4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6F67-488E-8541-C54CA9C36D98}"/>
              </c:ext>
            </c:extLst>
          </c:dPt>
          <c:dLbls>
            <c:dLbl>
              <c:idx val="1"/>
              <c:layout>
                <c:manualLayout>
                  <c:x val="2.3490894966104674E-2"/>
                  <c:y val="-1.774321034051944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67-488E-8541-C54CA9C36D98}"/>
                </c:ext>
              </c:extLst>
            </c:dLbl>
            <c:dLbl>
              <c:idx val="2"/>
              <c:layout>
                <c:manualLayout>
                  <c:x val="-2.3490894966104671E-3"/>
                  <c:y val="0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67-488E-8541-C54CA9C36D98}"/>
                </c:ext>
              </c:extLst>
            </c:dLbl>
            <c:dLbl>
              <c:idx val="3"/>
              <c:layout>
                <c:manualLayout>
                  <c:x val="3.0574047185254291E-2"/>
                  <c:y val="-2.661481551077917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67-488E-8541-C54CA9C36D98}"/>
                </c:ext>
              </c:extLst>
            </c:dLbl>
            <c:dLbl>
              <c:idx val="4"/>
              <c:layout>
                <c:manualLayout>
                  <c:x val="-5.4053844090745144E-2"/>
                  <c:y val="2.217901292564931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F67-488E-8541-C54CA9C36D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noFill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07'!$C$11:$C$15</c:f>
              <c:strCache>
                <c:ptCount val="5"/>
                <c:pt idx="0">
                  <c:v>Mensajeria</c:v>
                </c:pt>
                <c:pt idx="1">
                  <c:v>Ordinario común</c:v>
                </c:pt>
                <c:pt idx="2">
                  <c:v>Ordinario certificado</c:v>
                </c:pt>
                <c:pt idx="3">
                  <c:v>Expreso común</c:v>
                </c:pt>
                <c:pt idx="4">
                  <c:v>Entrega rápida</c:v>
                </c:pt>
              </c:strCache>
            </c:strRef>
          </c:cat>
          <c:val>
            <c:numRef>
              <c:f>'Tabla y Gráfico N° 07'!$E$11:$E$15</c:f>
              <c:numCache>
                <c:formatCode>0.00%</c:formatCode>
                <c:ptCount val="5"/>
                <c:pt idx="0">
                  <c:v>0.48523039992574923</c:v>
                </c:pt>
                <c:pt idx="1">
                  <c:v>0.29973336605587358</c:v>
                </c:pt>
                <c:pt idx="2">
                  <c:v>0.19771908379542305</c:v>
                </c:pt>
                <c:pt idx="3">
                  <c:v>1.4890698640062068E-2</c:v>
                </c:pt>
                <c:pt idx="4">
                  <c:v>2.4264515828920411E-3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F67-488E-8541-C54CA9C36D9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1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dPt>
            <c:idx val="0"/>
            <c:bubble3D val="0"/>
            <c:spPr>
              <a:solidFill>
                <a:srgbClr val="5AD7E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54FC-4365-890F-9653B2BE9E58}"/>
              </c:ext>
            </c:extLst>
          </c:dPt>
          <c:dPt>
            <c:idx val="1"/>
            <c:bubble3D val="0"/>
            <c:spPr>
              <a:solidFill>
                <a:srgbClr val="C093F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54FC-4365-890F-9653B2BE9E58}"/>
              </c:ext>
            </c:extLst>
          </c:dPt>
          <c:dPt>
            <c:idx val="2"/>
            <c:bubble3D val="0"/>
            <c:spPr>
              <a:solidFill>
                <a:srgbClr val="FC7A8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54FC-4365-890F-9653B2BE9E5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08'!$C$11:$C$13</c:f>
              <c:strCache>
                <c:ptCount val="3"/>
                <c:pt idx="0">
                  <c:v>Local y Regional</c:v>
                </c:pt>
                <c:pt idx="1">
                  <c:v>Nacional</c:v>
                </c:pt>
                <c:pt idx="2">
                  <c:v>Internacional de salida</c:v>
                </c:pt>
              </c:strCache>
            </c:strRef>
          </c:cat>
          <c:val>
            <c:numRef>
              <c:f>'Tabla y Gráfico N° 08'!$E$11:$E$13</c:f>
              <c:numCache>
                <c:formatCode>0.00%</c:formatCode>
                <c:ptCount val="3"/>
                <c:pt idx="0">
                  <c:v>0.61402920282062101</c:v>
                </c:pt>
                <c:pt idx="1">
                  <c:v>0.38280688540656016</c:v>
                </c:pt>
                <c:pt idx="2">
                  <c:v>3.1639117728188416E-3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4FC-4365-890F-9653B2BE9E58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5AD7E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54FC-4365-890F-9653B2BE9E58}"/>
              </c:ext>
            </c:extLst>
          </c:dPt>
          <c:dPt>
            <c:idx val="1"/>
            <c:bubble3D val="0"/>
            <c:spPr>
              <a:solidFill>
                <a:srgbClr val="C093F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A-54FC-4365-890F-9653B2BE9E58}"/>
              </c:ext>
            </c:extLst>
          </c:dPt>
          <c:dPt>
            <c:idx val="2"/>
            <c:bubble3D val="0"/>
            <c:spPr>
              <a:solidFill>
                <a:schemeClr val="tx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C-54FC-4365-890F-9653B2BE9E5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08'!$C$11:$C$13</c:f>
              <c:strCache>
                <c:ptCount val="3"/>
                <c:pt idx="0">
                  <c:v>Local y Regional</c:v>
                </c:pt>
                <c:pt idx="1">
                  <c:v>Nacional</c:v>
                </c:pt>
                <c:pt idx="2">
                  <c:v>Internacional de salida</c:v>
                </c:pt>
              </c:strCache>
            </c:strRef>
          </c:cat>
          <c:val>
            <c:numRef>
              <c:f>'Tabla y Gráfico N° 08'!$E$11:$E$13</c:f>
              <c:numCache>
                <c:formatCode>0.00%</c:formatCode>
                <c:ptCount val="3"/>
                <c:pt idx="0">
                  <c:v>0.61402920282062101</c:v>
                </c:pt>
                <c:pt idx="1">
                  <c:v>0.38280688540656016</c:v>
                </c:pt>
                <c:pt idx="2">
                  <c:v>3.1639117728188416E-3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4FC-4365-890F-9653B2BE9E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rgbClr val="5AD7E4"/>
            </a:solidFill>
            <a:ln w="9525" cap="flat" cmpd="sng" algn="ctr">
              <a:solidFill>
                <a:srgbClr val="04A4C4"/>
              </a:solidFill>
              <a:round/>
            </a:ln>
            <a:effectLst/>
            <a:sp3d contourW="9525">
              <a:contourClr>
                <a:srgbClr val="04A4C4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y Gráfico N° 09'!$C$11:$C$35</c:f>
              <c:strCache>
                <c:ptCount val="25"/>
                <c:pt idx="0">
                  <c:v>Lima Metropolitana</c:v>
                </c:pt>
                <c:pt idx="1">
                  <c:v>La Libertad</c:v>
                </c:pt>
                <c:pt idx="2">
                  <c:v>Lambayeque</c:v>
                </c:pt>
                <c:pt idx="3">
                  <c:v>Piura</c:v>
                </c:pt>
                <c:pt idx="4">
                  <c:v>Arequipa</c:v>
                </c:pt>
                <c:pt idx="5">
                  <c:v>Lima Provincias</c:v>
                </c:pt>
                <c:pt idx="6">
                  <c:v>San Martín</c:v>
                </c:pt>
                <c:pt idx="7">
                  <c:v>Ica</c:v>
                </c:pt>
                <c:pt idx="8">
                  <c:v>Áncash</c:v>
                </c:pt>
                <c:pt idx="9">
                  <c:v>Huánuco</c:v>
                </c:pt>
                <c:pt idx="10">
                  <c:v>Puno</c:v>
                </c:pt>
                <c:pt idx="11">
                  <c:v>Junín</c:v>
                </c:pt>
                <c:pt idx="12">
                  <c:v>Tacna</c:v>
                </c:pt>
                <c:pt idx="13">
                  <c:v>Cajamarca</c:v>
                </c:pt>
                <c:pt idx="14">
                  <c:v>Tumbes</c:v>
                </c:pt>
                <c:pt idx="15">
                  <c:v>Amazonas</c:v>
                </c:pt>
                <c:pt idx="16">
                  <c:v>Ucayali</c:v>
                </c:pt>
                <c:pt idx="17">
                  <c:v>Loreto</c:v>
                </c:pt>
                <c:pt idx="18">
                  <c:v>Cusco</c:v>
                </c:pt>
                <c:pt idx="19">
                  <c:v>Huancavelica</c:v>
                </c:pt>
                <c:pt idx="20">
                  <c:v>Ayacucho</c:v>
                </c:pt>
                <c:pt idx="21">
                  <c:v>Madre de Dios</c:v>
                </c:pt>
                <c:pt idx="22">
                  <c:v>Moquegua</c:v>
                </c:pt>
                <c:pt idx="23">
                  <c:v>Pasco</c:v>
                </c:pt>
                <c:pt idx="24">
                  <c:v>Apurímac</c:v>
                </c:pt>
              </c:strCache>
            </c:strRef>
          </c:cat>
          <c:val>
            <c:numRef>
              <c:f>'Tabla y Gráfico N° 09'!$E$11:$E$35</c:f>
              <c:numCache>
                <c:formatCode>0.00%</c:formatCode>
                <c:ptCount val="25"/>
                <c:pt idx="0">
                  <c:v>0.93485556051948049</c:v>
                </c:pt>
                <c:pt idx="1">
                  <c:v>2.2507249549857486E-2</c:v>
                </c:pt>
                <c:pt idx="2">
                  <c:v>2.078096196120665E-2</c:v>
                </c:pt>
                <c:pt idx="3">
                  <c:v>5.5491153146281893E-3</c:v>
                </c:pt>
                <c:pt idx="4">
                  <c:v>4.597101675389968E-3</c:v>
                </c:pt>
                <c:pt idx="5">
                  <c:v>2.9588675789428832E-3</c:v>
                </c:pt>
                <c:pt idx="6">
                  <c:v>1.4700203982332912E-3</c:v>
                </c:pt>
                <c:pt idx="7">
                  <c:v>1.1434680545758698E-3</c:v>
                </c:pt>
                <c:pt idx="8">
                  <c:v>1.0741625245868547E-3</c:v>
                </c:pt>
                <c:pt idx="9">
                  <c:v>8.8521909758187099E-4</c:v>
                </c:pt>
                <c:pt idx="10">
                  <c:v>8.0591465441166236E-4</c:v>
                </c:pt>
                <c:pt idx="11">
                  <c:v>7.5497424536693375E-4</c:v>
                </c:pt>
                <c:pt idx="12">
                  <c:v>5.4702387528778962E-4</c:v>
                </c:pt>
                <c:pt idx="13">
                  <c:v>4.6081702921209512E-4</c:v>
                </c:pt>
                <c:pt idx="14">
                  <c:v>3.2979523441888949E-4</c:v>
                </c:pt>
                <c:pt idx="15">
                  <c:v>3.0300760552467879E-4</c:v>
                </c:pt>
                <c:pt idx="16">
                  <c:v>2.6127790704550899E-4</c:v>
                </c:pt>
                <c:pt idx="17">
                  <c:v>2.5645861105277163E-4</c:v>
                </c:pt>
                <c:pt idx="18">
                  <c:v>2.1728494105573119E-4</c:v>
                </c:pt>
                <c:pt idx="19">
                  <c:v>1.0691405479215255E-4</c:v>
                </c:pt>
                <c:pt idx="20">
                  <c:v>5.2325393640772286E-5</c:v>
                </c:pt>
                <c:pt idx="21">
                  <c:v>3.396027269648574E-5</c:v>
                </c:pt>
                <c:pt idx="22">
                  <c:v>3.1392984176990128E-5</c:v>
                </c:pt>
                <c:pt idx="23">
                  <c:v>1.3016603195337371E-5</c:v>
                </c:pt>
                <c:pt idx="24">
                  <c:v>4.1099136386662117E-6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CB-4862-BA19-C269332433A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gapDepth val="50"/>
        <c:shape val="box"/>
        <c:axId val="71456640"/>
        <c:axId val="71459584"/>
        <c:axId val="0"/>
      </c:bar3DChart>
      <c:catAx>
        <c:axId val="714566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04A4C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PE"/>
          </a:p>
        </c:txPr>
        <c:crossAx val="71459584"/>
        <c:crosses val="autoZero"/>
        <c:auto val="1"/>
        <c:lblAlgn val="ctr"/>
        <c:lblOffset val="100"/>
        <c:noMultiLvlLbl val="0"/>
      </c:catAx>
      <c:valAx>
        <c:axId val="71459584"/>
        <c:scaling>
          <c:orientation val="minMax"/>
        </c:scaling>
        <c:delete val="0"/>
        <c:axPos val="t"/>
        <c:numFmt formatCode="0.00%" sourceLinked="1"/>
        <c:majorTickMark val="out"/>
        <c:minorTickMark val="none"/>
        <c:tickLblPos val="nextTo"/>
        <c:spPr>
          <a:noFill/>
          <a:ln>
            <a:solidFill>
              <a:srgbClr val="04A4C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PE"/>
          </a:p>
        </c:txPr>
        <c:crossAx val="71456640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rgbClr val="C093FB"/>
            </a:solidFill>
            <a:ln w="9525" cap="flat" cmpd="sng" algn="ctr">
              <a:solidFill>
                <a:srgbClr val="C093FB"/>
              </a:solidFill>
              <a:round/>
            </a:ln>
            <a:effectLst/>
            <a:sp3d contourW="9525">
              <a:contourClr>
                <a:srgbClr val="C093FB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y Gráfico N° 10'!$C$11:$C$35</c:f>
              <c:strCache>
                <c:ptCount val="25"/>
                <c:pt idx="0">
                  <c:v>Lima Metropolitana</c:v>
                </c:pt>
                <c:pt idx="1">
                  <c:v>La Libertad</c:v>
                </c:pt>
                <c:pt idx="2">
                  <c:v>Ica</c:v>
                </c:pt>
                <c:pt idx="3">
                  <c:v>Arequipa</c:v>
                </c:pt>
                <c:pt idx="4">
                  <c:v>Lambayeque</c:v>
                </c:pt>
                <c:pt idx="5">
                  <c:v>Lima Provincias</c:v>
                </c:pt>
                <c:pt idx="6">
                  <c:v>Junín</c:v>
                </c:pt>
                <c:pt idx="7">
                  <c:v>Áncash</c:v>
                </c:pt>
                <c:pt idx="8">
                  <c:v>Cusco</c:v>
                </c:pt>
                <c:pt idx="9">
                  <c:v>Piura</c:v>
                </c:pt>
                <c:pt idx="10">
                  <c:v>Cajamarca</c:v>
                </c:pt>
                <c:pt idx="11">
                  <c:v>Ucayali</c:v>
                </c:pt>
                <c:pt idx="12">
                  <c:v>San Martín</c:v>
                </c:pt>
                <c:pt idx="13">
                  <c:v>Puno</c:v>
                </c:pt>
                <c:pt idx="14">
                  <c:v>Huánuco</c:v>
                </c:pt>
                <c:pt idx="15">
                  <c:v>Loreto</c:v>
                </c:pt>
                <c:pt idx="16">
                  <c:v>Apurímac</c:v>
                </c:pt>
                <c:pt idx="17">
                  <c:v>Ayacucho</c:v>
                </c:pt>
                <c:pt idx="18">
                  <c:v>Madre de Dios</c:v>
                </c:pt>
                <c:pt idx="19">
                  <c:v>Tumbes</c:v>
                </c:pt>
                <c:pt idx="20">
                  <c:v>Amazonas</c:v>
                </c:pt>
                <c:pt idx="21">
                  <c:v>Moquegua</c:v>
                </c:pt>
                <c:pt idx="22">
                  <c:v>Huancavelica</c:v>
                </c:pt>
                <c:pt idx="23">
                  <c:v>Tacna</c:v>
                </c:pt>
                <c:pt idx="24">
                  <c:v>Pasco</c:v>
                </c:pt>
              </c:strCache>
            </c:strRef>
          </c:cat>
          <c:val>
            <c:numRef>
              <c:f>'Tabla y Gráfico N° 10'!$E$11:$E$35</c:f>
              <c:numCache>
                <c:formatCode>0.00%</c:formatCode>
                <c:ptCount val="25"/>
                <c:pt idx="0">
                  <c:v>0.80559626272595009</c:v>
                </c:pt>
                <c:pt idx="1">
                  <c:v>5.1291088881016571E-2</c:v>
                </c:pt>
                <c:pt idx="2">
                  <c:v>1.9204422649988569E-2</c:v>
                </c:pt>
                <c:pt idx="3">
                  <c:v>1.4024621098211848E-2</c:v>
                </c:pt>
                <c:pt idx="4">
                  <c:v>1.1933970904610918E-2</c:v>
                </c:pt>
                <c:pt idx="5">
                  <c:v>1.1143210865767554E-2</c:v>
                </c:pt>
                <c:pt idx="6">
                  <c:v>1.0560589301357311E-2</c:v>
                </c:pt>
                <c:pt idx="7">
                  <c:v>9.6552483460089367E-3</c:v>
                </c:pt>
                <c:pt idx="8">
                  <c:v>8.4828168179499602E-3</c:v>
                </c:pt>
                <c:pt idx="9">
                  <c:v>8.1358049722988351E-3</c:v>
                </c:pt>
                <c:pt idx="10">
                  <c:v>7.605507007370782E-3</c:v>
                </c:pt>
                <c:pt idx="11">
                  <c:v>6.4437316490372079E-3</c:v>
                </c:pt>
                <c:pt idx="12">
                  <c:v>5.1179777060647658E-3</c:v>
                </c:pt>
                <c:pt idx="13">
                  <c:v>4.3226120345434731E-3</c:v>
                </c:pt>
                <c:pt idx="14">
                  <c:v>4.2443524016279304E-3</c:v>
                </c:pt>
                <c:pt idx="15">
                  <c:v>3.9827524655216013E-3</c:v>
                </c:pt>
                <c:pt idx="16">
                  <c:v>2.9727823725134686E-3</c:v>
                </c:pt>
                <c:pt idx="17">
                  <c:v>2.7553965101152519E-3</c:v>
                </c:pt>
                <c:pt idx="18">
                  <c:v>2.3745558409121277E-3</c:v>
                </c:pt>
                <c:pt idx="19">
                  <c:v>2.1373747886511288E-3</c:v>
                </c:pt>
                <c:pt idx="20">
                  <c:v>1.9370568591181756E-3</c:v>
                </c:pt>
                <c:pt idx="21">
                  <c:v>1.8285987248791184E-3</c:v>
                </c:pt>
                <c:pt idx="22">
                  <c:v>1.6750595743102216E-3</c:v>
                </c:pt>
                <c:pt idx="23">
                  <c:v>1.5306955664879428E-3</c:v>
                </c:pt>
                <c:pt idx="24">
                  <c:v>1.0435099356862229E-3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68-46E2-86A7-3F0A353866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gapDepth val="50"/>
        <c:shape val="box"/>
        <c:axId val="71496064"/>
        <c:axId val="71498752"/>
        <c:axId val="0"/>
      </c:bar3DChart>
      <c:catAx>
        <c:axId val="7149606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04A4C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PE"/>
          </a:p>
        </c:txPr>
        <c:crossAx val="71498752"/>
        <c:crosses val="autoZero"/>
        <c:auto val="1"/>
        <c:lblAlgn val="ctr"/>
        <c:lblOffset val="100"/>
        <c:noMultiLvlLbl val="0"/>
      </c:catAx>
      <c:valAx>
        <c:axId val="71498752"/>
        <c:scaling>
          <c:orientation val="minMax"/>
        </c:scaling>
        <c:delete val="0"/>
        <c:axPos val="t"/>
        <c:numFmt formatCode="0.00%" sourceLinked="1"/>
        <c:majorTickMark val="out"/>
        <c:minorTickMark val="none"/>
        <c:tickLblPos val="nextTo"/>
        <c:spPr>
          <a:noFill/>
          <a:ln>
            <a:solidFill>
              <a:srgbClr val="04A4C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PE"/>
          </a:p>
        </c:txPr>
        <c:crossAx val="71496064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rgbClr val="C093FB"/>
            </a:solidFill>
            <a:ln w="9525" cap="flat" cmpd="sng" algn="ctr">
              <a:solidFill>
                <a:srgbClr val="C093FB"/>
              </a:solidFill>
              <a:round/>
            </a:ln>
            <a:effectLst/>
            <a:sp3d contourW="9525">
              <a:contourClr>
                <a:srgbClr val="C093FB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y Gráfico N° 11'!$C$11:$C$35</c:f>
              <c:strCache>
                <c:ptCount val="25"/>
                <c:pt idx="0">
                  <c:v>Lima Metropolitana</c:v>
                </c:pt>
                <c:pt idx="1">
                  <c:v>Lambayeque</c:v>
                </c:pt>
                <c:pt idx="2">
                  <c:v>Arequipa</c:v>
                </c:pt>
                <c:pt idx="3">
                  <c:v>Piura</c:v>
                </c:pt>
                <c:pt idx="4">
                  <c:v>La Libertad</c:v>
                </c:pt>
                <c:pt idx="5">
                  <c:v>Áncash</c:v>
                </c:pt>
                <c:pt idx="6">
                  <c:v>Junín</c:v>
                </c:pt>
                <c:pt idx="7">
                  <c:v>Ica</c:v>
                </c:pt>
                <c:pt idx="8">
                  <c:v>Lima Provincias</c:v>
                </c:pt>
                <c:pt idx="9">
                  <c:v>Cusco</c:v>
                </c:pt>
                <c:pt idx="10">
                  <c:v>Cajamarca</c:v>
                </c:pt>
                <c:pt idx="11">
                  <c:v>Loreto</c:v>
                </c:pt>
                <c:pt idx="12">
                  <c:v>Ucayali</c:v>
                </c:pt>
                <c:pt idx="13">
                  <c:v>San Martín</c:v>
                </c:pt>
                <c:pt idx="14">
                  <c:v>Puno</c:v>
                </c:pt>
                <c:pt idx="15">
                  <c:v>Tacna</c:v>
                </c:pt>
                <c:pt idx="16">
                  <c:v>Ayacucho</c:v>
                </c:pt>
                <c:pt idx="17">
                  <c:v>Tumbes</c:v>
                </c:pt>
                <c:pt idx="18">
                  <c:v>Huancavelica</c:v>
                </c:pt>
                <c:pt idx="19">
                  <c:v>Moquegua</c:v>
                </c:pt>
                <c:pt idx="20">
                  <c:v>Madre de Dios</c:v>
                </c:pt>
                <c:pt idx="21">
                  <c:v>Apurímac</c:v>
                </c:pt>
                <c:pt idx="22">
                  <c:v>Huánuco</c:v>
                </c:pt>
                <c:pt idx="23">
                  <c:v>Amazonas</c:v>
                </c:pt>
                <c:pt idx="24">
                  <c:v>Pasco</c:v>
                </c:pt>
              </c:strCache>
            </c:strRef>
          </c:cat>
          <c:val>
            <c:numRef>
              <c:f>'Tabla y Gráfico N° 11'!$E$11:$E$35</c:f>
              <c:numCache>
                <c:formatCode>0.00%</c:formatCode>
                <c:ptCount val="25"/>
                <c:pt idx="0">
                  <c:v>0.14505055413346862</c:v>
                </c:pt>
                <c:pt idx="1">
                  <c:v>9.9823295420126357E-2</c:v>
                </c:pt>
                <c:pt idx="2">
                  <c:v>9.4555607560071989E-2</c:v>
                </c:pt>
                <c:pt idx="3">
                  <c:v>8.7352867645712193E-2</c:v>
                </c:pt>
                <c:pt idx="4">
                  <c:v>6.5892082332240365E-2</c:v>
                </c:pt>
                <c:pt idx="5">
                  <c:v>5.181049587925917E-2</c:v>
                </c:pt>
                <c:pt idx="6">
                  <c:v>4.8980740978026148E-2</c:v>
                </c:pt>
                <c:pt idx="7">
                  <c:v>4.7806575564723716E-2</c:v>
                </c:pt>
                <c:pt idx="8">
                  <c:v>4.6553662863281019E-2</c:v>
                </c:pt>
                <c:pt idx="9">
                  <c:v>3.1642394260001802E-2</c:v>
                </c:pt>
                <c:pt idx="10">
                  <c:v>3.1196605139387577E-2</c:v>
                </c:pt>
                <c:pt idx="11">
                  <c:v>3.045927043960818E-2</c:v>
                </c:pt>
                <c:pt idx="12">
                  <c:v>2.9736727948312013E-2</c:v>
                </c:pt>
                <c:pt idx="13">
                  <c:v>2.8751845007420125E-2</c:v>
                </c:pt>
                <c:pt idx="14">
                  <c:v>2.7506536115222167E-2</c:v>
                </c:pt>
                <c:pt idx="15">
                  <c:v>2.2447095097428638E-2</c:v>
                </c:pt>
                <c:pt idx="16">
                  <c:v>1.8386353918560784E-2</c:v>
                </c:pt>
                <c:pt idx="17">
                  <c:v>1.6921726604370337E-2</c:v>
                </c:pt>
                <c:pt idx="18">
                  <c:v>1.6830191912559588E-2</c:v>
                </c:pt>
                <c:pt idx="19">
                  <c:v>1.4590788814113884E-2</c:v>
                </c:pt>
                <c:pt idx="20">
                  <c:v>9.9776606947685389E-3</c:v>
                </c:pt>
                <c:pt idx="21">
                  <c:v>9.8208705093681646E-3</c:v>
                </c:pt>
                <c:pt idx="22">
                  <c:v>9.0717417776723479E-3</c:v>
                </c:pt>
                <c:pt idx="23">
                  <c:v>8.2533840653706524E-3</c:v>
                </c:pt>
                <c:pt idx="24">
                  <c:v>6.5809253189256138E-3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C7-4C16-A280-C390CBD2731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gapDepth val="50"/>
        <c:shape val="box"/>
        <c:axId val="71686784"/>
        <c:axId val="82490880"/>
        <c:axId val="0"/>
      </c:bar3DChart>
      <c:catAx>
        <c:axId val="7168678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04A4C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PE"/>
          </a:p>
        </c:txPr>
        <c:crossAx val="82490880"/>
        <c:crosses val="autoZero"/>
        <c:auto val="1"/>
        <c:lblAlgn val="ctr"/>
        <c:lblOffset val="100"/>
        <c:noMultiLvlLbl val="0"/>
      </c:catAx>
      <c:valAx>
        <c:axId val="82490880"/>
        <c:scaling>
          <c:orientation val="minMax"/>
        </c:scaling>
        <c:delete val="0"/>
        <c:axPos val="t"/>
        <c:numFmt formatCode="0.00%" sourceLinked="1"/>
        <c:majorTickMark val="out"/>
        <c:minorTickMark val="none"/>
        <c:tickLblPos val="nextTo"/>
        <c:spPr>
          <a:noFill/>
          <a:ln>
            <a:solidFill>
              <a:srgbClr val="04A4C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PE"/>
          </a:p>
        </c:txPr>
        <c:crossAx val="71686784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ofPieChart>
        <c:ofPieType val="bar"/>
        <c:varyColors val="1"/>
        <c:ser>
          <c:idx val="0"/>
          <c:order val="0"/>
          <c:dPt>
            <c:idx val="0"/>
            <c:bubble3D val="0"/>
            <c:spPr>
              <a:solidFill>
                <a:srgbClr val="FC7A85"/>
              </a:solidFill>
              <a:ln w="9525" cap="flat" cmpd="sng" algn="ctr">
                <a:solidFill>
                  <a:srgbClr val="FC7A85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D19-49F5-906E-DB753E01F9FE}"/>
              </c:ext>
            </c:extLst>
          </c:dPt>
          <c:dPt>
            <c:idx val="1"/>
            <c:bubble3D val="0"/>
            <c:spPr>
              <a:solidFill>
                <a:srgbClr val="C093FB"/>
              </a:solidFill>
              <a:ln w="9525" cap="flat" cmpd="sng" algn="ctr">
                <a:solidFill>
                  <a:srgbClr val="C093FB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0D19-49F5-906E-DB753E01F9FE}"/>
              </c:ext>
            </c:extLst>
          </c:dPt>
          <c:dPt>
            <c:idx val="2"/>
            <c:bubble3D val="0"/>
            <c:spPr>
              <a:solidFill>
                <a:srgbClr val="5AD7E4"/>
              </a:solidFill>
              <a:ln w="9525" cap="flat" cmpd="sng" algn="ctr">
                <a:solidFill>
                  <a:srgbClr val="5AD7E4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0D19-49F5-906E-DB753E01F9FE}"/>
              </c:ext>
            </c:extLst>
          </c:dPt>
          <c:dPt>
            <c:idx val="3"/>
            <c:bubble3D val="0"/>
            <c:spPr>
              <a:solidFill>
                <a:srgbClr val="52B183"/>
              </a:solidFill>
              <a:ln w="9525" cap="flat" cmpd="sng" algn="ctr">
                <a:solidFill>
                  <a:srgbClr val="52B18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D19-49F5-906E-DB753E01F9F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12'!$C$12:$C$14</c:f>
              <c:strCache>
                <c:ptCount val="3"/>
                <c:pt idx="0">
                  <c:v>Documentos</c:v>
                </c:pt>
                <c:pt idx="1">
                  <c:v>Pequeño paquete</c:v>
                </c:pt>
                <c:pt idx="2">
                  <c:v>Encomienda postal</c:v>
                </c:pt>
              </c:strCache>
            </c:strRef>
          </c:cat>
          <c:val>
            <c:numRef>
              <c:f>'Tabla y Gráfico N° 12'!$E$12:$E$14</c:f>
              <c:numCache>
                <c:formatCode>0.00%</c:formatCode>
                <c:ptCount val="3"/>
                <c:pt idx="0">
                  <c:v>0.70219619326500737</c:v>
                </c:pt>
                <c:pt idx="1">
                  <c:v>9.1525534844081199E-2</c:v>
                </c:pt>
                <c:pt idx="2">
                  <c:v>0.20627827189091147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D19-49F5-906E-DB753E01F9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300"/>
        <c:splitType val="cust"/>
        <c:custSplit>
          <c:secondPiePt val="0"/>
          <c:secondPiePt val="1"/>
        </c:custSplit>
        <c:secondPieSize val="60"/>
        <c:serLines>
          <c:spPr>
            <a:ln w="9525">
              <a:solidFill>
                <a:srgbClr val="00B0F0"/>
              </a:solidFill>
              <a:prstDash val="dash"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175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CA7F-4EF9-A69B-21DA38C4B622}"/>
              </c:ext>
            </c:extLst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CA7F-4EF9-A69B-21DA38C4B622}"/>
              </c:ext>
            </c:extLst>
          </c:dPt>
          <c:dPt>
            <c:idx val="2"/>
            <c:bubble3D val="0"/>
            <c:spPr>
              <a:solidFill>
                <a:srgbClr val="52B18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CA7F-4EF9-A69B-21DA38C4B622}"/>
              </c:ext>
            </c:extLst>
          </c:dPt>
          <c:dPt>
            <c:idx val="3"/>
            <c:bubble3D val="0"/>
            <c:spPr>
              <a:solidFill>
                <a:srgbClr val="C093F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CA7F-4EF9-A69B-21DA38C4B622}"/>
              </c:ext>
            </c:extLst>
          </c:dPt>
          <c:dPt>
            <c:idx val="4"/>
            <c:bubble3D val="0"/>
            <c:spPr>
              <a:solidFill>
                <a:srgbClr val="FC7A8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CA7F-4EF9-A69B-21DA38C4B622}"/>
              </c:ext>
            </c:extLst>
          </c:dPt>
          <c:dLbls>
            <c:dLbl>
              <c:idx val="0"/>
              <c:layout>
                <c:manualLayout>
                  <c:x val="-2.1166666666666667E-2"/>
                  <c:y val="1.6168794698185392E-16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7F-4EF9-A69B-21DA38C4B622}"/>
                </c:ext>
              </c:extLst>
            </c:dLbl>
            <c:dLbl>
              <c:idx val="3"/>
              <c:layout>
                <c:manualLayout>
                  <c:x val="3.0574074074074073E-2"/>
                  <c:y val="1.6168794698185392E-16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7F-4EF9-A69B-21DA38C4B6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noFill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13'!$C$11:$C$15</c:f>
              <c:strCache>
                <c:ptCount val="5"/>
                <c:pt idx="0">
                  <c:v>Entrega rápida</c:v>
                </c:pt>
                <c:pt idx="1">
                  <c:v>Ordinario certificado</c:v>
                </c:pt>
                <c:pt idx="2">
                  <c:v>Mensajeria</c:v>
                </c:pt>
                <c:pt idx="3">
                  <c:v>Expreso común</c:v>
                </c:pt>
                <c:pt idx="4">
                  <c:v>Ordinario común</c:v>
                </c:pt>
              </c:strCache>
            </c:strRef>
          </c:cat>
          <c:val>
            <c:numRef>
              <c:f>'Tabla y Gráfico N° 13'!$E$11:$E$15</c:f>
              <c:numCache>
                <c:formatCode>0.00%</c:formatCode>
                <c:ptCount val="5"/>
                <c:pt idx="0">
                  <c:v>0.5083477196739582</c:v>
                </c:pt>
                <c:pt idx="1">
                  <c:v>0.28121544546666377</c:v>
                </c:pt>
                <c:pt idx="2">
                  <c:v>0.16337055571338038</c:v>
                </c:pt>
                <c:pt idx="3">
                  <c:v>3.7466401520945783E-2</c:v>
                </c:pt>
                <c:pt idx="4">
                  <c:v>9.5998776250519006E-3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A7F-4EF9-A69B-21DA38C4B62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ofPieChart>
        <c:ofPieType val="bar"/>
        <c:varyColors val="1"/>
        <c:ser>
          <c:idx val="0"/>
          <c:order val="0"/>
          <c:dPt>
            <c:idx val="0"/>
            <c:bubble3D val="0"/>
            <c:spPr>
              <a:solidFill>
                <a:schemeClr val="accent4"/>
              </a:solidFill>
              <a:ln w="9525" cap="flat" cmpd="sng" algn="ctr">
                <a:solidFill>
                  <a:schemeClr val="accent4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911-4547-85FA-5CBA363EAEC7}"/>
              </c:ext>
            </c:extLst>
          </c:dPt>
          <c:dPt>
            <c:idx val="1"/>
            <c:bubble3D val="0"/>
            <c:spPr>
              <a:solidFill>
                <a:srgbClr val="C093FB"/>
              </a:solidFill>
              <a:ln w="9525" cap="flat" cmpd="sng" algn="ctr">
                <a:solidFill>
                  <a:srgbClr val="C093FB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B911-4547-85FA-5CBA363EAEC7}"/>
              </c:ext>
            </c:extLst>
          </c:dPt>
          <c:dPt>
            <c:idx val="2"/>
            <c:bubble3D val="0"/>
            <c:spPr>
              <a:solidFill>
                <a:srgbClr val="FC7A85"/>
              </a:solidFill>
              <a:ln w="9525" cap="flat" cmpd="sng" algn="ctr">
                <a:solidFill>
                  <a:srgbClr val="FC7A85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B911-4547-85FA-5CBA363EAEC7}"/>
              </c:ext>
            </c:extLst>
          </c:dPt>
          <c:dPt>
            <c:idx val="3"/>
            <c:bubble3D val="0"/>
            <c:spPr>
              <a:solidFill>
                <a:srgbClr val="52B180"/>
              </a:solidFill>
              <a:ln w="9525" cap="flat" cmpd="sng" algn="ctr">
                <a:solidFill>
                  <a:srgbClr val="52B18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911-4547-85FA-5CBA363EAEC7}"/>
              </c:ext>
            </c:extLst>
          </c:dPt>
          <c:dPt>
            <c:idx val="4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911-4547-85FA-5CBA363EAEC7}"/>
              </c:ext>
            </c:extLst>
          </c:dPt>
          <c:dPt>
            <c:idx val="5"/>
            <c:bubble3D val="0"/>
            <c:spPr>
              <a:solidFill>
                <a:schemeClr val="bg1">
                  <a:lumMod val="75000"/>
                </a:schemeClr>
              </a:solidFill>
              <a:ln w="9525" cap="flat" cmpd="sng" algn="ctr">
                <a:solidFill>
                  <a:schemeClr val="bg1">
                    <a:lumMod val="7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B911-4547-85FA-5CBA363EAEC7}"/>
              </c:ext>
            </c:extLst>
          </c:dPt>
          <c:dPt>
            <c:idx val="6"/>
            <c:bubble3D val="0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B911-4547-85FA-5CBA363EAEC7}"/>
              </c:ext>
            </c:extLst>
          </c:dPt>
          <c:dPt>
            <c:idx val="7"/>
            <c:bubble3D val="0"/>
            <c:spPr>
              <a:solidFill>
                <a:srgbClr val="5AD7E4"/>
              </a:solidFill>
              <a:ln w="9525" cap="flat" cmpd="sng" algn="ctr">
                <a:solidFill>
                  <a:srgbClr val="5AD7E4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B911-4547-85FA-5CBA363EAEC7}"/>
              </c:ext>
            </c:extLst>
          </c:dPt>
          <c:dLbls>
            <c:dLbl>
              <c:idx val="4"/>
              <c:layout>
                <c:manualLayout>
                  <c:x val="7.5410106752225634E-2"/>
                  <c:y val="0.1774597968627313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911-4547-85FA-5CBA363EAEC7}"/>
                </c:ext>
              </c:extLst>
            </c:dLbl>
            <c:dLbl>
              <c:idx val="5"/>
              <c:layout>
                <c:manualLayout>
                  <c:x val="5.6709675081779799E-2"/>
                  <c:y val="1.178534042796617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911-4547-85FA-5CBA363EAEC7}"/>
                </c:ext>
              </c:extLst>
            </c:dLbl>
            <c:dLbl>
              <c:idx val="6"/>
              <c:layout>
                <c:manualLayout>
                  <c:x val="2.8049115289195022E-2"/>
                  <c:y val="7.678826840751060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911-4547-85FA-5CBA363EAE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14'!$C$11:$C$17</c:f>
              <c:strCache>
                <c:ptCount val="7"/>
                <c:pt idx="0">
                  <c:v>Europa</c:v>
                </c:pt>
                <c:pt idx="1">
                  <c:v>Resto de América</c:v>
                </c:pt>
                <c:pt idx="2">
                  <c:v>Estados Unidos</c:v>
                </c:pt>
                <c:pt idx="3">
                  <c:v>Resto de Asia</c:v>
                </c:pt>
                <c:pt idx="4">
                  <c:v>China</c:v>
                </c:pt>
                <c:pt idx="5">
                  <c:v>Oceanía</c:v>
                </c:pt>
                <c:pt idx="6">
                  <c:v>África</c:v>
                </c:pt>
              </c:strCache>
            </c:strRef>
          </c:cat>
          <c:val>
            <c:numRef>
              <c:f>'Tabla y Gráfico N° 14'!$E$11:$E$17</c:f>
              <c:numCache>
                <c:formatCode>0.00%</c:formatCode>
                <c:ptCount val="7"/>
                <c:pt idx="0">
                  <c:v>0.34137147352549113</c:v>
                </c:pt>
                <c:pt idx="1">
                  <c:v>0.28138371102030113</c:v>
                </c:pt>
                <c:pt idx="2">
                  <c:v>0.27538515329647517</c:v>
                </c:pt>
                <c:pt idx="3">
                  <c:v>5.0746268656716415E-2</c:v>
                </c:pt>
                <c:pt idx="4">
                  <c:v>2.7626144533554775E-2</c:v>
                </c:pt>
                <c:pt idx="5">
                  <c:v>1.1942483774393041E-2</c:v>
                </c:pt>
                <c:pt idx="6">
                  <c:v>1.1544765193068334E-2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911-4547-85FA-5CBA363EAEC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300"/>
        <c:splitType val="cust"/>
        <c:custSplit>
          <c:secondPiePt val="1"/>
          <c:secondPiePt val="2"/>
        </c:custSplit>
        <c:secondPieSize val="60"/>
        <c:serLines>
          <c:spPr>
            <a:ln w="9525">
              <a:solidFill>
                <a:srgbClr val="00B0F0"/>
              </a:solidFill>
              <a:prstDash val="dash"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ofPieChart>
        <c:ofPieType val="bar"/>
        <c:varyColors val="1"/>
        <c:ser>
          <c:idx val="0"/>
          <c:order val="0"/>
          <c:dPt>
            <c:idx val="0"/>
            <c:bubble3D val="0"/>
            <c:spPr>
              <a:solidFill>
                <a:srgbClr val="FC7A85"/>
              </a:solidFill>
              <a:ln w="9525" cap="flat" cmpd="sng" algn="ctr">
                <a:solidFill>
                  <a:srgbClr val="FC7A85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052-4040-9534-A3135004967B}"/>
              </c:ext>
            </c:extLst>
          </c:dPt>
          <c:dPt>
            <c:idx val="1"/>
            <c:bubble3D val="0"/>
            <c:spPr>
              <a:solidFill>
                <a:srgbClr val="C093FB"/>
              </a:solidFill>
              <a:ln w="9525" cap="flat" cmpd="sng" algn="ctr">
                <a:solidFill>
                  <a:srgbClr val="C093FB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0052-4040-9534-A3135004967B}"/>
              </c:ext>
            </c:extLst>
          </c:dPt>
          <c:dPt>
            <c:idx val="2"/>
            <c:bubble3D val="0"/>
            <c:spPr>
              <a:solidFill>
                <a:srgbClr val="5AD7E4"/>
              </a:solidFill>
              <a:ln w="9525" cap="flat" cmpd="sng" algn="ctr">
                <a:solidFill>
                  <a:srgbClr val="5AD7E4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0052-4040-9534-A3135004967B}"/>
              </c:ext>
            </c:extLst>
          </c:dPt>
          <c:dPt>
            <c:idx val="3"/>
            <c:bubble3D val="0"/>
            <c:spPr>
              <a:solidFill>
                <a:srgbClr val="52B183"/>
              </a:solidFill>
              <a:ln w="9525" cap="flat" cmpd="sng" algn="ctr">
                <a:solidFill>
                  <a:srgbClr val="52B18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052-4040-9534-A3135004967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15'!$C$12:$C$14</c:f>
              <c:strCache>
                <c:ptCount val="3"/>
                <c:pt idx="0">
                  <c:v>Documentos</c:v>
                </c:pt>
                <c:pt idx="1">
                  <c:v>Pequeño paquete</c:v>
                </c:pt>
                <c:pt idx="2">
                  <c:v>Encomienda postal</c:v>
                </c:pt>
              </c:strCache>
            </c:strRef>
          </c:cat>
          <c:val>
            <c:numRef>
              <c:f>'Tabla y Gráfico N° 15'!$E$12:$E$14</c:f>
              <c:numCache>
                <c:formatCode>0.00%</c:formatCode>
                <c:ptCount val="3"/>
                <c:pt idx="0">
                  <c:v>0.79007876726528448</c:v>
                </c:pt>
                <c:pt idx="1">
                  <c:v>0.15575312637817584</c:v>
                </c:pt>
                <c:pt idx="2">
                  <c:v>5.4168106356539666E-2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052-4040-9534-A313500496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300"/>
        <c:splitType val="cust"/>
        <c:custSplit>
          <c:secondPiePt val="0"/>
          <c:secondPiePt val="1"/>
        </c:custSplit>
        <c:secondPieSize val="60"/>
        <c:serLines>
          <c:spPr>
            <a:ln w="9525">
              <a:solidFill>
                <a:srgbClr val="00B0F0"/>
              </a:solidFill>
              <a:prstDash val="dash"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175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C7A8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52B3-4A2E-805D-08E38A4DC839}"/>
              </c:ext>
            </c:extLst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52B3-4A2E-805D-08E38A4DC839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52B3-4A2E-805D-08E38A4DC839}"/>
              </c:ext>
            </c:extLst>
          </c:dPt>
          <c:dPt>
            <c:idx val="3"/>
            <c:bubble3D val="0"/>
            <c:spPr>
              <a:solidFill>
                <a:srgbClr val="C093F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52B3-4A2E-805D-08E38A4DC839}"/>
              </c:ext>
            </c:extLst>
          </c:dPt>
          <c:dPt>
            <c:idx val="4"/>
            <c:bubble3D val="0"/>
            <c:spPr>
              <a:solidFill>
                <a:srgbClr val="52B18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52B3-4A2E-805D-08E38A4DC839}"/>
              </c:ext>
            </c:extLst>
          </c:dPt>
          <c:dLbls>
            <c:dLbl>
              <c:idx val="3"/>
              <c:layout>
                <c:manualLayout>
                  <c:x val="1.1780037937287444E-2"/>
                  <c:y val="0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2B3-4A2E-805D-08E38A4DC839}"/>
                </c:ext>
              </c:extLst>
            </c:dLbl>
            <c:dLbl>
              <c:idx val="4"/>
              <c:layout>
                <c:manualLayout>
                  <c:x val="-4.0052128986777603E-2"/>
                  <c:y val="0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2B3-4A2E-805D-08E38A4DC839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noFill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16'!$C$11:$C$15</c:f>
              <c:strCache>
                <c:ptCount val="5"/>
                <c:pt idx="0">
                  <c:v>Ordinario común</c:v>
                </c:pt>
                <c:pt idx="1">
                  <c:v>Ordinario certificado</c:v>
                </c:pt>
                <c:pt idx="2">
                  <c:v>Entrega rápida</c:v>
                </c:pt>
                <c:pt idx="3">
                  <c:v>Expreso común</c:v>
                </c:pt>
                <c:pt idx="4">
                  <c:v>Mensajeria</c:v>
                </c:pt>
              </c:strCache>
            </c:strRef>
          </c:cat>
          <c:val>
            <c:numRef>
              <c:f>'Tabla y Gráfico N° 16'!$E$11:$E$15</c:f>
              <c:numCache>
                <c:formatCode>0.00%</c:formatCode>
                <c:ptCount val="5"/>
                <c:pt idx="0">
                  <c:v>0.70212027054023862</c:v>
                </c:pt>
                <c:pt idx="1">
                  <c:v>0.17264894979073714</c:v>
                </c:pt>
                <c:pt idx="2">
                  <c:v>0.11267299837037577</c:v>
                </c:pt>
                <c:pt idx="3">
                  <c:v>1.077034611610413E-2</c:v>
                </c:pt>
                <c:pt idx="4">
                  <c:v>1.7874351825442995E-3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2B3-4A2E-805D-08E38A4DC83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ofPieChart>
        <c:ofPieType val="bar"/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C9A-44F7-93E7-1CF79DFB30C1}"/>
              </c:ext>
            </c:extLst>
          </c:dPt>
          <c:dPt>
            <c:idx val="1"/>
            <c:bubble3D val="0"/>
            <c:spPr>
              <a:solidFill>
                <a:srgbClr val="52B180"/>
              </a:solidFill>
              <a:ln w="9525" cap="flat" cmpd="sng" algn="ctr">
                <a:solidFill>
                  <a:srgbClr val="52B18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7C9A-44F7-93E7-1CF79DFB30C1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9525" cap="flat" cmpd="sng" algn="ctr">
                <a:solidFill>
                  <a:schemeClr val="accent4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7C9A-44F7-93E7-1CF79DFB30C1}"/>
              </c:ext>
            </c:extLst>
          </c:dPt>
          <c:dPt>
            <c:idx val="3"/>
            <c:bubble3D val="0"/>
            <c:spPr>
              <a:solidFill>
                <a:srgbClr val="C093FB"/>
              </a:solidFill>
              <a:ln w="9525" cap="flat" cmpd="sng" algn="ctr">
                <a:solidFill>
                  <a:srgbClr val="C093FB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C9A-44F7-93E7-1CF79DFB30C1}"/>
              </c:ext>
            </c:extLst>
          </c:dPt>
          <c:dPt>
            <c:idx val="4"/>
            <c:bubble3D val="0"/>
            <c:spPr>
              <a:solidFill>
                <a:srgbClr val="FC7A85"/>
              </a:solidFill>
              <a:ln w="9525" cap="flat" cmpd="sng" algn="ctr">
                <a:solidFill>
                  <a:srgbClr val="FC7A85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C9A-44F7-93E7-1CF79DFB30C1}"/>
              </c:ext>
            </c:extLst>
          </c:dPt>
          <c:dPt>
            <c:idx val="5"/>
            <c:bubble3D val="0"/>
            <c:spPr>
              <a:solidFill>
                <a:schemeClr val="bg1">
                  <a:lumMod val="75000"/>
                </a:schemeClr>
              </a:solidFill>
              <a:ln w="9525" cap="flat" cmpd="sng" algn="ctr">
                <a:solidFill>
                  <a:schemeClr val="bg1">
                    <a:lumMod val="7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7C9A-44F7-93E7-1CF79DFB30C1}"/>
              </c:ext>
            </c:extLst>
          </c:dPt>
          <c:dPt>
            <c:idx val="6"/>
            <c:bubble3D val="0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7C9A-44F7-93E7-1CF79DFB30C1}"/>
              </c:ext>
            </c:extLst>
          </c:dPt>
          <c:dPt>
            <c:idx val="7"/>
            <c:bubble3D val="0"/>
            <c:spPr>
              <a:solidFill>
                <a:srgbClr val="5AD7E4"/>
              </a:solidFill>
              <a:ln w="9525" cap="flat" cmpd="sng" algn="ctr">
                <a:solidFill>
                  <a:srgbClr val="5AD7E4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7C9A-44F7-93E7-1CF79DFB30C1}"/>
              </c:ext>
            </c:extLst>
          </c:dPt>
          <c:dLbls>
            <c:dLbl>
              <c:idx val="3"/>
              <c:layout>
                <c:manualLayout>
                  <c:x val="9.3739620863973486E-2"/>
                  <c:y val="7.376374967384180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C9A-44F7-93E7-1CF79DFB30C1}"/>
                </c:ext>
              </c:extLst>
            </c:dLbl>
            <c:dLbl>
              <c:idx val="5"/>
              <c:layout>
                <c:manualLayout>
                  <c:x val="5.6709659855698313E-2"/>
                  <c:y val="4.785356874703795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C9A-44F7-93E7-1CF79DFB30C1}"/>
                </c:ext>
              </c:extLst>
            </c:dLbl>
            <c:dLbl>
              <c:idx val="6"/>
              <c:layout>
                <c:manualLayout>
                  <c:x val="4.6378557636328956E-2"/>
                  <c:y val="-1.338215795107008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C9A-44F7-93E7-1CF79DFB30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noFill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17'!$C$11:$C$17</c:f>
              <c:strCache>
                <c:ptCount val="7"/>
                <c:pt idx="0">
                  <c:v>China</c:v>
                </c:pt>
                <c:pt idx="1">
                  <c:v>Resto de Asia</c:v>
                </c:pt>
                <c:pt idx="2">
                  <c:v>Europa</c:v>
                </c:pt>
                <c:pt idx="3">
                  <c:v>Resto de América</c:v>
                </c:pt>
                <c:pt idx="4">
                  <c:v>Estados Unidos</c:v>
                </c:pt>
                <c:pt idx="5">
                  <c:v>Oceanía</c:v>
                </c:pt>
                <c:pt idx="6">
                  <c:v>África</c:v>
                </c:pt>
              </c:strCache>
            </c:strRef>
          </c:cat>
          <c:val>
            <c:numRef>
              <c:f>'Tabla y Gráfico N° 17'!$E$11:$E$17</c:f>
              <c:numCache>
                <c:formatCode>0.00%</c:formatCode>
                <c:ptCount val="7"/>
                <c:pt idx="0">
                  <c:v>0.71661902601996008</c:v>
                </c:pt>
                <c:pt idx="1">
                  <c:v>9.5634190194863855E-2</c:v>
                </c:pt>
                <c:pt idx="2">
                  <c:v>9.2693327838429734E-2</c:v>
                </c:pt>
                <c:pt idx="3">
                  <c:v>5.0450502519823741E-2</c:v>
                </c:pt>
                <c:pt idx="4">
                  <c:v>4.337916468251226E-2</c:v>
                </c:pt>
                <c:pt idx="5">
                  <c:v>7.2371901106812629E-4</c:v>
                </c:pt>
                <c:pt idx="6">
                  <c:v>5.0006973334221227E-4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7C9A-44F7-93E7-1CF79DFB30C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300"/>
        <c:splitType val="cust"/>
        <c:custSplit>
          <c:secondPiePt val="0"/>
          <c:secondPiePt val="1"/>
        </c:custSplit>
        <c:secondPieSize val="60"/>
        <c:serLines>
          <c:spPr>
            <a:ln w="9525">
              <a:solidFill>
                <a:srgbClr val="00B0F0"/>
              </a:solidFill>
              <a:prstDash val="dash"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1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5AD7E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B1CB-49E6-B317-A4BC6436C066}"/>
              </c:ext>
            </c:extLst>
          </c:dPt>
          <c:dPt>
            <c:idx val="1"/>
            <c:bubble3D val="0"/>
            <c:spPr>
              <a:solidFill>
                <a:srgbClr val="FC7A8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B1CB-49E6-B317-A4BC6436C066}"/>
              </c:ext>
            </c:extLst>
          </c:dPt>
          <c:dPt>
            <c:idx val="2"/>
            <c:bubble3D val="0"/>
            <c:spPr>
              <a:solidFill>
                <a:srgbClr val="C093F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B1CB-49E6-B317-A4BC6436C066}"/>
              </c:ext>
            </c:extLst>
          </c:dPt>
          <c:dLbls>
            <c:dLbl>
              <c:idx val="1"/>
              <c:layout>
                <c:manualLayout>
                  <c:x val="1.6462962962962964E-2"/>
                  <c:y val="-4.409722222222222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CB-49E6-B317-A4BC6436C066}"/>
                </c:ext>
              </c:extLst>
            </c:dLbl>
            <c:dLbl>
              <c:idx val="2"/>
              <c:layout>
                <c:manualLayout>
                  <c:x val="-4.2333333333333334E-2"/>
                  <c:y val="1.763888888888888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CB-49E6-B317-A4BC6436C0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noFill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18 '!$C$11:$C$13</c:f>
              <c:strCache>
                <c:ptCount val="3"/>
                <c:pt idx="0">
                  <c:v>Giro nacional</c:v>
                </c:pt>
                <c:pt idx="1">
                  <c:v>Giro internacional de salida</c:v>
                </c:pt>
                <c:pt idx="2">
                  <c:v>Giro internacional de entrada</c:v>
                </c:pt>
              </c:strCache>
            </c:strRef>
          </c:cat>
          <c:val>
            <c:numRef>
              <c:f>'Tabla y Gráfico N° 18 '!$E$11:$E$13</c:f>
              <c:numCache>
                <c:formatCode>0.00%</c:formatCode>
                <c:ptCount val="3"/>
                <c:pt idx="0">
                  <c:v>0.99849650587966432</c:v>
                </c:pt>
                <c:pt idx="1">
                  <c:v>1.50349412033566E-3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1CB-49E6-B317-A4BC6436C06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1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5AD7E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1072-4321-BA5C-7F9B9D774710}"/>
              </c:ext>
            </c:extLst>
          </c:dPt>
          <c:dPt>
            <c:idx val="1"/>
            <c:bubble3D val="0"/>
            <c:spPr>
              <a:solidFill>
                <a:srgbClr val="FC7A8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1072-4321-BA5C-7F9B9D774710}"/>
              </c:ext>
            </c:extLst>
          </c:dPt>
          <c:dPt>
            <c:idx val="2"/>
            <c:bubble3D val="0"/>
            <c:spPr>
              <a:solidFill>
                <a:srgbClr val="C093F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1072-4321-BA5C-7F9B9D774710}"/>
              </c:ext>
            </c:extLst>
          </c:dPt>
          <c:dLbls>
            <c:dLbl>
              <c:idx val="2"/>
              <c:layout>
                <c:manualLayout>
                  <c:x val="-4.7037037037037037E-2"/>
                  <c:y val="1.322916666666666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72-4321-BA5C-7F9B9D7747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noFill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19'!$C$11:$C$13</c:f>
              <c:strCache>
                <c:ptCount val="3"/>
                <c:pt idx="0">
                  <c:v>Giro nacional</c:v>
                </c:pt>
                <c:pt idx="1">
                  <c:v>Giro internacional de salida</c:v>
                </c:pt>
                <c:pt idx="2">
                  <c:v>Giro internacional de entrada</c:v>
                </c:pt>
              </c:strCache>
            </c:strRef>
          </c:cat>
          <c:val>
            <c:numRef>
              <c:f>'Tabla y Gráfico N° 19'!$E$11:$E$13</c:f>
              <c:numCache>
                <c:formatCode>0.00%</c:formatCode>
                <c:ptCount val="3"/>
                <c:pt idx="0">
                  <c:v>0.98572575271530971</c:v>
                </c:pt>
                <c:pt idx="1">
                  <c:v>1.4274247284690277E-2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072-4321-BA5C-7F9B9D77471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rgbClr val="C093FB"/>
            </a:solidFill>
            <a:ln w="9525" cap="flat" cmpd="sng" algn="ctr">
              <a:solidFill>
                <a:srgbClr val="C093FB"/>
              </a:solidFill>
              <a:round/>
            </a:ln>
            <a:effectLst/>
            <a:sp3d contourW="9525">
              <a:contourClr>
                <a:srgbClr val="C093FB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y Gráfico N° 20'!$C$11:$C$35</c:f>
              <c:strCache>
                <c:ptCount val="25"/>
                <c:pt idx="0">
                  <c:v>Lima Metropolitana</c:v>
                </c:pt>
                <c:pt idx="1">
                  <c:v>Loreto</c:v>
                </c:pt>
                <c:pt idx="2">
                  <c:v>Piura</c:v>
                </c:pt>
                <c:pt idx="3">
                  <c:v>Madre de Dios</c:v>
                </c:pt>
                <c:pt idx="4">
                  <c:v>Cusco</c:v>
                </c:pt>
                <c:pt idx="5">
                  <c:v>Puno</c:v>
                </c:pt>
                <c:pt idx="6">
                  <c:v>Arequipa</c:v>
                </c:pt>
                <c:pt idx="7">
                  <c:v>Tacna</c:v>
                </c:pt>
                <c:pt idx="8">
                  <c:v>Ica</c:v>
                </c:pt>
                <c:pt idx="9">
                  <c:v>Lima Provincias</c:v>
                </c:pt>
                <c:pt idx="10">
                  <c:v>La Libertad</c:v>
                </c:pt>
                <c:pt idx="11">
                  <c:v>Áncash</c:v>
                </c:pt>
                <c:pt idx="12">
                  <c:v>Tumbes</c:v>
                </c:pt>
                <c:pt idx="13">
                  <c:v>San Martín</c:v>
                </c:pt>
                <c:pt idx="14">
                  <c:v>Lambayeque</c:v>
                </c:pt>
                <c:pt idx="15">
                  <c:v>Junín</c:v>
                </c:pt>
                <c:pt idx="16">
                  <c:v>Cajamarca</c:v>
                </c:pt>
                <c:pt idx="17">
                  <c:v>Ucayali</c:v>
                </c:pt>
                <c:pt idx="18">
                  <c:v>Ayacucho</c:v>
                </c:pt>
                <c:pt idx="19">
                  <c:v>Moquegua</c:v>
                </c:pt>
                <c:pt idx="20">
                  <c:v>Apurímac</c:v>
                </c:pt>
                <c:pt idx="21">
                  <c:v>Huancavelica</c:v>
                </c:pt>
                <c:pt idx="22">
                  <c:v>Amazonas</c:v>
                </c:pt>
                <c:pt idx="23">
                  <c:v>Huánuco</c:v>
                </c:pt>
                <c:pt idx="24">
                  <c:v>Pasco</c:v>
                </c:pt>
              </c:strCache>
            </c:strRef>
          </c:cat>
          <c:val>
            <c:numRef>
              <c:f>'Tabla y Gráfico N° 20'!$E$11:$E$35</c:f>
              <c:numCache>
                <c:formatCode>0.00%</c:formatCode>
                <c:ptCount val="25"/>
                <c:pt idx="0">
                  <c:v>0.1735797690367967</c:v>
                </c:pt>
                <c:pt idx="1">
                  <c:v>0.11035800902651741</c:v>
                </c:pt>
                <c:pt idx="2">
                  <c:v>0.11034596296236809</c:v>
                </c:pt>
                <c:pt idx="3">
                  <c:v>0.11026565586803938</c:v>
                </c:pt>
                <c:pt idx="4">
                  <c:v>7.450089140874705E-2</c:v>
                </c:pt>
                <c:pt idx="5">
                  <c:v>6.9899294903711801E-2</c:v>
                </c:pt>
                <c:pt idx="6">
                  <c:v>6.8871364096304261E-2</c:v>
                </c:pt>
                <c:pt idx="7">
                  <c:v>5.302275903053276E-2</c:v>
                </c:pt>
                <c:pt idx="8">
                  <c:v>4.9930935898877309E-2</c:v>
                </c:pt>
                <c:pt idx="9">
                  <c:v>4.6341208782383833E-2</c:v>
                </c:pt>
                <c:pt idx="10">
                  <c:v>3.1504473105154113E-2</c:v>
                </c:pt>
                <c:pt idx="11">
                  <c:v>2.3501871155297858E-2</c:v>
                </c:pt>
                <c:pt idx="12">
                  <c:v>1.9454393601130725E-2</c:v>
                </c:pt>
                <c:pt idx="13">
                  <c:v>1.321854772650616E-2</c:v>
                </c:pt>
                <c:pt idx="14">
                  <c:v>1.2447599620950515E-2</c:v>
                </c:pt>
                <c:pt idx="15">
                  <c:v>8.8177189572926865E-3</c:v>
                </c:pt>
                <c:pt idx="16">
                  <c:v>5.974847818056247E-3</c:v>
                </c:pt>
                <c:pt idx="17">
                  <c:v>4.1558921315108981E-3</c:v>
                </c:pt>
                <c:pt idx="18">
                  <c:v>3.4933586032990156E-3</c:v>
                </c:pt>
                <c:pt idx="19">
                  <c:v>3.2363759014471341E-3</c:v>
                </c:pt>
                <c:pt idx="20">
                  <c:v>2.5818730826681229E-3</c:v>
                </c:pt>
                <c:pt idx="21">
                  <c:v>2.5778577279516874E-3</c:v>
                </c:pt>
                <c:pt idx="22">
                  <c:v>1.9193395544562406E-3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78-428B-A9B7-19313E6D159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gapDepth val="50"/>
        <c:shape val="box"/>
        <c:axId val="89842816"/>
        <c:axId val="90066944"/>
        <c:axId val="0"/>
      </c:bar3DChart>
      <c:catAx>
        <c:axId val="8984281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04A4C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PE"/>
          </a:p>
        </c:txPr>
        <c:crossAx val="90066944"/>
        <c:crosses val="autoZero"/>
        <c:auto val="1"/>
        <c:lblAlgn val="ctr"/>
        <c:lblOffset val="100"/>
        <c:noMultiLvlLbl val="0"/>
      </c:catAx>
      <c:valAx>
        <c:axId val="90066944"/>
        <c:scaling>
          <c:orientation val="minMax"/>
        </c:scaling>
        <c:delete val="0"/>
        <c:axPos val="t"/>
        <c:numFmt formatCode="0.00%" sourceLinked="1"/>
        <c:majorTickMark val="out"/>
        <c:minorTickMark val="none"/>
        <c:tickLblPos val="nextTo"/>
        <c:spPr>
          <a:noFill/>
          <a:ln>
            <a:solidFill>
              <a:srgbClr val="04A4C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PE"/>
          </a:p>
        </c:txPr>
        <c:crossAx val="89842816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rgbClr val="C093FB"/>
            </a:solidFill>
            <a:ln w="9525" cap="flat" cmpd="sng" algn="ctr">
              <a:solidFill>
                <a:srgbClr val="C093FB"/>
              </a:solidFill>
              <a:round/>
            </a:ln>
            <a:effectLst/>
            <a:sp3d contourW="9525">
              <a:contourClr>
                <a:srgbClr val="C093FB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y Gráfico N° 21'!$C$11:$C$35</c:f>
              <c:strCache>
                <c:ptCount val="25"/>
                <c:pt idx="0">
                  <c:v>Cusco</c:v>
                </c:pt>
                <c:pt idx="1">
                  <c:v>Piura</c:v>
                </c:pt>
                <c:pt idx="2">
                  <c:v>Loreto</c:v>
                </c:pt>
                <c:pt idx="3">
                  <c:v>Madre de Dios</c:v>
                </c:pt>
                <c:pt idx="4">
                  <c:v>Lima Metropolitana</c:v>
                </c:pt>
                <c:pt idx="5">
                  <c:v>Arequipa</c:v>
                </c:pt>
                <c:pt idx="6">
                  <c:v>Ica</c:v>
                </c:pt>
                <c:pt idx="7">
                  <c:v>Puno</c:v>
                </c:pt>
                <c:pt idx="8">
                  <c:v>Tacna</c:v>
                </c:pt>
                <c:pt idx="9">
                  <c:v>La Libertad</c:v>
                </c:pt>
                <c:pt idx="10">
                  <c:v>Apurímac</c:v>
                </c:pt>
                <c:pt idx="11">
                  <c:v>Lima Provincias</c:v>
                </c:pt>
                <c:pt idx="12">
                  <c:v>Lambayeque</c:v>
                </c:pt>
                <c:pt idx="13">
                  <c:v>Áncash</c:v>
                </c:pt>
                <c:pt idx="14">
                  <c:v>Tumbes</c:v>
                </c:pt>
                <c:pt idx="15">
                  <c:v>San Martín</c:v>
                </c:pt>
                <c:pt idx="16">
                  <c:v>Junín</c:v>
                </c:pt>
                <c:pt idx="17">
                  <c:v>Ayacucho</c:v>
                </c:pt>
                <c:pt idx="18">
                  <c:v>Cajamarca</c:v>
                </c:pt>
                <c:pt idx="19">
                  <c:v>Ucayali</c:v>
                </c:pt>
                <c:pt idx="20">
                  <c:v>Huancavelica</c:v>
                </c:pt>
                <c:pt idx="21">
                  <c:v>Moquegua</c:v>
                </c:pt>
                <c:pt idx="22">
                  <c:v>Amazonas</c:v>
                </c:pt>
                <c:pt idx="23">
                  <c:v>Huánuco</c:v>
                </c:pt>
                <c:pt idx="24">
                  <c:v>Pasco</c:v>
                </c:pt>
              </c:strCache>
            </c:strRef>
          </c:cat>
          <c:val>
            <c:numRef>
              <c:f>'Tabla y Gráfico N° 21'!$E$11:$E$35</c:f>
              <c:numCache>
                <c:formatCode>0.00%</c:formatCode>
                <c:ptCount val="25"/>
                <c:pt idx="0">
                  <c:v>0.1198302308025891</c:v>
                </c:pt>
                <c:pt idx="1">
                  <c:v>0.11904723663288415</c:v>
                </c:pt>
                <c:pt idx="2">
                  <c:v>0.11072742166042948</c:v>
                </c:pt>
                <c:pt idx="3">
                  <c:v>0.1066638826873966</c:v>
                </c:pt>
                <c:pt idx="4">
                  <c:v>8.5523040105362907E-2</c:v>
                </c:pt>
                <c:pt idx="5">
                  <c:v>8.2358940588811616E-2</c:v>
                </c:pt>
                <c:pt idx="6">
                  <c:v>7.2794365654261894E-2</c:v>
                </c:pt>
                <c:pt idx="7">
                  <c:v>5.8158397712853957E-2</c:v>
                </c:pt>
                <c:pt idx="8">
                  <c:v>4.0197716066237295E-2</c:v>
                </c:pt>
                <c:pt idx="9">
                  <c:v>3.7286583896821449E-2</c:v>
                </c:pt>
                <c:pt idx="10">
                  <c:v>3.5415428598962434E-2</c:v>
                </c:pt>
                <c:pt idx="11">
                  <c:v>3.3090538218146191E-2</c:v>
                </c:pt>
                <c:pt idx="12">
                  <c:v>1.9386132570951318E-2</c:v>
                </c:pt>
                <c:pt idx="13">
                  <c:v>1.931787154077191E-2</c:v>
                </c:pt>
                <c:pt idx="14">
                  <c:v>1.331090088498418E-2</c:v>
                </c:pt>
                <c:pt idx="15">
                  <c:v>1.2833073673728337E-2</c:v>
                </c:pt>
                <c:pt idx="16">
                  <c:v>8.3157996177382308E-3</c:v>
                </c:pt>
                <c:pt idx="17">
                  <c:v>6.5490435425065449E-3</c:v>
                </c:pt>
                <c:pt idx="18">
                  <c:v>6.4807825123271391E-3</c:v>
                </c:pt>
                <c:pt idx="19">
                  <c:v>5.1637461653362459E-3</c:v>
                </c:pt>
                <c:pt idx="20">
                  <c:v>3.866786591927531E-3</c:v>
                </c:pt>
                <c:pt idx="21">
                  <c:v>2.3770899921299049E-3</c:v>
                </c:pt>
                <c:pt idx="22">
                  <c:v>1.3049902828415863E-3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15-4501-ABE0-A3F2BD1D671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gapDepth val="50"/>
        <c:shape val="box"/>
        <c:axId val="90082688"/>
        <c:axId val="90499328"/>
        <c:axId val="0"/>
      </c:bar3DChart>
      <c:catAx>
        <c:axId val="900826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04A4C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PE"/>
          </a:p>
        </c:txPr>
        <c:crossAx val="90499328"/>
        <c:crosses val="autoZero"/>
        <c:auto val="1"/>
        <c:lblAlgn val="ctr"/>
        <c:lblOffset val="100"/>
        <c:noMultiLvlLbl val="0"/>
      </c:catAx>
      <c:valAx>
        <c:axId val="90499328"/>
        <c:scaling>
          <c:orientation val="minMax"/>
        </c:scaling>
        <c:delete val="0"/>
        <c:axPos val="t"/>
        <c:numFmt formatCode="0.00%" sourceLinked="1"/>
        <c:majorTickMark val="out"/>
        <c:minorTickMark val="none"/>
        <c:tickLblPos val="nextTo"/>
        <c:spPr>
          <a:noFill/>
          <a:ln>
            <a:solidFill>
              <a:srgbClr val="04A4C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PE"/>
          </a:p>
        </c:txPr>
        <c:crossAx val="90082688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1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rgbClr val="FC7A8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56C4-4D21-9A84-FB9EF1603756}"/>
              </c:ext>
            </c:extLst>
          </c:dPt>
          <c:dPt>
            <c:idx val="1"/>
            <c:bubble3D val="0"/>
            <c:spPr>
              <a:solidFill>
                <a:srgbClr val="C093F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56C4-4D21-9A84-FB9EF1603756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56C4-4D21-9A84-FB9EF1603756}"/>
              </c:ext>
            </c:extLst>
          </c:dPt>
          <c:dPt>
            <c:idx val="3"/>
            <c:bubble3D val="0"/>
            <c:spPr>
              <a:solidFill>
                <a:srgbClr val="00B05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B301-4A41-8361-0164A935867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22'!$C$11:$C$14</c:f>
              <c:strCache>
                <c:ptCount val="4"/>
                <c:pt idx="0">
                  <c:v>Estados Unidos</c:v>
                </c:pt>
                <c:pt idx="1">
                  <c:v>Europa</c:v>
                </c:pt>
                <c:pt idx="2">
                  <c:v>Resto de América</c:v>
                </c:pt>
                <c:pt idx="3">
                  <c:v>Resto de Asia</c:v>
                </c:pt>
              </c:strCache>
            </c:strRef>
          </c:cat>
          <c:val>
            <c:numRef>
              <c:f>'Tabla y Gráfico N° 22'!$E$11:$E$14</c:f>
              <c:numCache>
                <c:formatCode>0.00%</c:formatCode>
                <c:ptCount val="4"/>
                <c:pt idx="0">
                  <c:v>0.49866666666666665</c:v>
                </c:pt>
                <c:pt idx="1">
                  <c:v>0.40533333333333332</c:v>
                </c:pt>
                <c:pt idx="2">
                  <c:v>9.3333333333333338E-2</c:v>
                </c:pt>
                <c:pt idx="3">
                  <c:v>2.6666666666666666E-3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C4-4D21-9A84-FB9EF160375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ofPieChart>
        <c:ofPieType val="bar"/>
        <c:varyColors val="1"/>
        <c:ser>
          <c:idx val="0"/>
          <c:order val="0"/>
          <c:dPt>
            <c:idx val="0"/>
            <c:bubble3D val="0"/>
            <c:spPr>
              <a:solidFill>
                <a:srgbClr val="5AD7E4"/>
              </a:solidFill>
              <a:ln w="9525" cap="flat" cmpd="sng" algn="ctr">
                <a:solidFill>
                  <a:srgbClr val="5AD7E4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35F-4C20-BE24-192297652C99}"/>
              </c:ext>
            </c:extLst>
          </c:dPt>
          <c:dPt>
            <c:idx val="1"/>
            <c:bubble3D val="0"/>
            <c:spPr>
              <a:solidFill>
                <a:srgbClr val="FC7A85"/>
              </a:solidFill>
              <a:ln w="9525" cap="flat" cmpd="sng" algn="ctr">
                <a:solidFill>
                  <a:srgbClr val="FC7A85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735F-4C20-BE24-192297652C99}"/>
              </c:ext>
            </c:extLst>
          </c:dPt>
          <c:dPt>
            <c:idx val="2"/>
            <c:bubble3D val="0"/>
            <c:spPr>
              <a:solidFill>
                <a:schemeClr val="bg2"/>
              </a:solidFill>
              <a:ln w="9525" cap="flat" cmpd="sng" algn="ctr">
                <a:solidFill>
                  <a:schemeClr val="bg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735F-4C20-BE24-192297652C99}"/>
              </c:ext>
            </c:extLst>
          </c:dPt>
          <c:dPt>
            <c:idx val="3"/>
            <c:bubble3D val="0"/>
            <c:spPr>
              <a:solidFill>
                <a:srgbClr val="52B183"/>
              </a:solidFill>
              <a:ln w="9525" cap="flat" cmpd="sng" algn="ctr">
                <a:solidFill>
                  <a:srgbClr val="52B18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35F-4C20-BE24-192297652C9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23'!$C$12:$C$14</c:f>
              <c:strCache>
                <c:ptCount val="3"/>
                <c:pt idx="0">
                  <c:v>Propios</c:v>
                </c:pt>
                <c:pt idx="1">
                  <c:v>A cargo de terceros</c:v>
                </c:pt>
                <c:pt idx="2">
                  <c:v>No abiertos al público</c:v>
                </c:pt>
              </c:strCache>
            </c:strRef>
          </c:cat>
          <c:val>
            <c:numRef>
              <c:f>'Tabla y Gráfico N° 23'!$E$12:$E$14</c:f>
              <c:numCache>
                <c:formatCode>0.00%</c:formatCode>
                <c:ptCount val="3"/>
                <c:pt idx="0">
                  <c:v>0.46141581632653061</c:v>
                </c:pt>
                <c:pt idx="1">
                  <c:v>0.36256377551020408</c:v>
                </c:pt>
                <c:pt idx="2">
                  <c:v>0.17602040816326531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35F-4C20-BE24-192297652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300"/>
        <c:splitType val="cust"/>
        <c:custSplit>
          <c:secondPiePt val="0"/>
          <c:secondPiePt val="1"/>
        </c:custSplit>
        <c:secondPieSize val="60"/>
        <c:serLines>
          <c:spPr>
            <a:ln w="9525">
              <a:solidFill>
                <a:srgbClr val="00B0F0"/>
              </a:solidFill>
              <a:prstDash val="dash"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183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C093F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2255-4D81-8CED-20883A9A50B9}"/>
              </c:ext>
            </c:extLst>
          </c:dPt>
          <c:dPt>
            <c:idx val="1"/>
            <c:bubble3D val="0"/>
            <c:spPr>
              <a:solidFill>
                <a:srgbClr val="52B18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2255-4D81-8CED-20883A9A50B9}"/>
              </c:ext>
            </c:extLst>
          </c:dPt>
          <c:dPt>
            <c:idx val="2"/>
            <c:bubble3D val="0"/>
            <c:spPr>
              <a:solidFill>
                <a:srgbClr val="FF5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2255-4D81-8CED-20883A9A50B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noFill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24'!$C$11:$C$13</c:f>
              <c:strCache>
                <c:ptCount val="3"/>
                <c:pt idx="0">
                  <c:v>Atencion completa</c:v>
                </c:pt>
                <c:pt idx="1">
                  <c:v>Solo Admision</c:v>
                </c:pt>
                <c:pt idx="2">
                  <c:v>Solo Distribucion</c:v>
                </c:pt>
              </c:strCache>
            </c:strRef>
          </c:cat>
          <c:val>
            <c:numRef>
              <c:f>'Tabla y Gráfico N° 24'!$E$11:$E$13</c:f>
              <c:numCache>
                <c:formatCode>0.00%</c:formatCode>
                <c:ptCount val="3"/>
                <c:pt idx="0">
                  <c:v>0.74071207430340558</c:v>
                </c:pt>
                <c:pt idx="1">
                  <c:v>0.10758513931888544</c:v>
                </c:pt>
                <c:pt idx="2">
                  <c:v>0.15170278637770898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255-4D81-8CED-20883A9A50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 w="9525" cap="flat" cmpd="sng" algn="ctr">
              <a:solidFill>
                <a:srgbClr val="0070C0"/>
              </a:solidFill>
              <a:round/>
            </a:ln>
            <a:effectLst/>
            <a:sp3d contourW="9525">
              <a:contourClr>
                <a:srgbClr val="0070C0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y Gráfico N° 25'!$C$11:$C$35</c:f>
              <c:strCache>
                <c:ptCount val="25"/>
                <c:pt idx="0">
                  <c:v>Lima Metropolitana</c:v>
                </c:pt>
                <c:pt idx="1">
                  <c:v>Junín</c:v>
                </c:pt>
                <c:pt idx="2">
                  <c:v>Cusco</c:v>
                </c:pt>
                <c:pt idx="3">
                  <c:v>Arequipa</c:v>
                </c:pt>
                <c:pt idx="4">
                  <c:v>Piura</c:v>
                </c:pt>
                <c:pt idx="5">
                  <c:v>Áncash</c:v>
                </c:pt>
                <c:pt idx="6">
                  <c:v>La Libertad</c:v>
                </c:pt>
                <c:pt idx="7">
                  <c:v>San Martín</c:v>
                </c:pt>
                <c:pt idx="8">
                  <c:v>Cajamarca</c:v>
                </c:pt>
                <c:pt idx="9">
                  <c:v>Lima Provincias</c:v>
                </c:pt>
                <c:pt idx="10">
                  <c:v>Ica</c:v>
                </c:pt>
                <c:pt idx="11">
                  <c:v>Loreto</c:v>
                </c:pt>
                <c:pt idx="12">
                  <c:v>Ayacucho</c:v>
                </c:pt>
                <c:pt idx="13">
                  <c:v>Puno</c:v>
                </c:pt>
                <c:pt idx="14">
                  <c:v>Lambayeque</c:v>
                </c:pt>
                <c:pt idx="15">
                  <c:v>Huancavelica</c:v>
                </c:pt>
                <c:pt idx="16">
                  <c:v>Apurímac</c:v>
                </c:pt>
                <c:pt idx="17">
                  <c:v>Amazonas</c:v>
                </c:pt>
                <c:pt idx="18">
                  <c:v>Huánuco</c:v>
                </c:pt>
                <c:pt idx="19">
                  <c:v>Moquegua</c:v>
                </c:pt>
                <c:pt idx="20">
                  <c:v>Tumbes</c:v>
                </c:pt>
                <c:pt idx="21">
                  <c:v>Madre de Dios</c:v>
                </c:pt>
                <c:pt idx="22">
                  <c:v>Pasco</c:v>
                </c:pt>
                <c:pt idx="23">
                  <c:v>Ucayali</c:v>
                </c:pt>
                <c:pt idx="24">
                  <c:v>Tacna</c:v>
                </c:pt>
              </c:strCache>
            </c:strRef>
          </c:cat>
          <c:val>
            <c:numRef>
              <c:f>'Tabla y Gráfico N° 25'!$E$11:$E$35</c:f>
              <c:numCache>
                <c:formatCode>0.00%</c:formatCode>
                <c:ptCount val="25"/>
                <c:pt idx="0">
                  <c:v>0.17221362229102166</c:v>
                </c:pt>
                <c:pt idx="1">
                  <c:v>6.462848297213622E-2</c:v>
                </c:pt>
                <c:pt idx="2">
                  <c:v>6.3080495356037158E-2</c:v>
                </c:pt>
                <c:pt idx="3">
                  <c:v>5.843653250773994E-2</c:v>
                </c:pt>
                <c:pt idx="4">
                  <c:v>5.3405572755417956E-2</c:v>
                </c:pt>
                <c:pt idx="5">
                  <c:v>5.1857585139318887E-2</c:v>
                </c:pt>
                <c:pt idx="6">
                  <c:v>5.1857585139318887E-2</c:v>
                </c:pt>
                <c:pt idx="7">
                  <c:v>4.9535603715170282E-2</c:v>
                </c:pt>
                <c:pt idx="8">
                  <c:v>4.7987616099071206E-2</c:v>
                </c:pt>
                <c:pt idx="9">
                  <c:v>3.4829721362229102E-2</c:v>
                </c:pt>
                <c:pt idx="10">
                  <c:v>3.4055727554179564E-2</c:v>
                </c:pt>
                <c:pt idx="11">
                  <c:v>3.2894736842105261E-2</c:v>
                </c:pt>
                <c:pt idx="12">
                  <c:v>3.2507739938080496E-2</c:v>
                </c:pt>
                <c:pt idx="13">
                  <c:v>3.0959752321981424E-2</c:v>
                </c:pt>
                <c:pt idx="14">
                  <c:v>3.018575851393189E-2</c:v>
                </c:pt>
                <c:pt idx="15">
                  <c:v>2.7089783281733747E-2</c:v>
                </c:pt>
                <c:pt idx="16">
                  <c:v>2.5154798761609906E-2</c:v>
                </c:pt>
                <c:pt idx="17">
                  <c:v>2.4380804953560372E-2</c:v>
                </c:pt>
                <c:pt idx="18">
                  <c:v>2.089783281733746E-2</c:v>
                </c:pt>
                <c:pt idx="19">
                  <c:v>2.0123839009287926E-2</c:v>
                </c:pt>
                <c:pt idx="20">
                  <c:v>1.7027863777089782E-2</c:v>
                </c:pt>
                <c:pt idx="21">
                  <c:v>1.6253869969040248E-2</c:v>
                </c:pt>
                <c:pt idx="22">
                  <c:v>1.6253869969040248E-2</c:v>
                </c:pt>
                <c:pt idx="23">
                  <c:v>1.393188854489164E-2</c:v>
                </c:pt>
                <c:pt idx="24">
                  <c:v>1.044891640866873E-2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23-4D3E-A8B7-159F94A5FA6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gapDepth val="50"/>
        <c:shape val="box"/>
        <c:axId val="92345856"/>
        <c:axId val="92352896"/>
        <c:axId val="0"/>
      </c:bar3DChart>
      <c:catAx>
        <c:axId val="923458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04A4C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PE"/>
          </a:p>
        </c:txPr>
        <c:crossAx val="92352896"/>
        <c:crosses val="autoZero"/>
        <c:auto val="1"/>
        <c:lblAlgn val="ctr"/>
        <c:lblOffset val="100"/>
        <c:noMultiLvlLbl val="0"/>
      </c:catAx>
      <c:valAx>
        <c:axId val="92352896"/>
        <c:scaling>
          <c:orientation val="minMax"/>
        </c:scaling>
        <c:delete val="0"/>
        <c:axPos val="t"/>
        <c:numFmt formatCode="0.00%" sourceLinked="1"/>
        <c:majorTickMark val="out"/>
        <c:minorTickMark val="none"/>
        <c:tickLblPos val="nextTo"/>
        <c:spPr>
          <a:noFill/>
          <a:ln>
            <a:solidFill>
              <a:srgbClr val="04A4C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PE"/>
          </a:p>
        </c:txPr>
        <c:crossAx val="92345856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183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C093F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EADE-43AE-8872-1B9479A4B718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EADE-43AE-8872-1B9479A4B718}"/>
              </c:ext>
            </c:extLst>
          </c:dPt>
          <c:dPt>
            <c:idx val="2"/>
            <c:bubble3D val="0"/>
            <c:spPr>
              <a:solidFill>
                <a:srgbClr val="52B18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EADE-43AE-8872-1B9479A4B718}"/>
              </c:ext>
            </c:extLst>
          </c:dPt>
          <c:dPt>
            <c:idx val="3"/>
            <c:bubble3D val="0"/>
            <c:spPr>
              <a:solidFill>
                <a:srgbClr val="FF5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EADE-43AE-8872-1B9479A4B718}"/>
              </c:ext>
            </c:extLst>
          </c:dPt>
          <c:dPt>
            <c:idx val="4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EADE-43AE-8872-1B9479A4B718}"/>
              </c:ext>
            </c:extLst>
          </c:dPt>
          <c:dLbls>
            <c:dLbl>
              <c:idx val="4"/>
              <c:layout>
                <c:manualLayout>
                  <c:x val="-1.4111111111111111E-2"/>
                  <c:y val="0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ADE-43AE-8872-1B9479A4B7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noFill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26'!$C$11:$C$15</c:f>
              <c:strCache>
                <c:ptCount val="5"/>
                <c:pt idx="0">
                  <c:v>Nacional</c:v>
                </c:pt>
                <c:pt idx="1">
                  <c:v>Internacional</c:v>
                </c:pt>
                <c:pt idx="2">
                  <c:v>Regional</c:v>
                </c:pt>
                <c:pt idx="3">
                  <c:v>Local (Lima y Callao)</c:v>
                </c:pt>
                <c:pt idx="4">
                  <c:v>Local (Provincia)</c:v>
                </c:pt>
              </c:strCache>
            </c:strRef>
          </c:cat>
          <c:val>
            <c:numRef>
              <c:f>'Tabla y Gráfico N° 26'!$E$11:$E$15</c:f>
              <c:numCache>
                <c:formatCode>0.00%</c:formatCode>
                <c:ptCount val="5"/>
                <c:pt idx="0">
                  <c:v>0.70517448856799037</c:v>
                </c:pt>
                <c:pt idx="1">
                  <c:v>0.1444043321299639</c:v>
                </c:pt>
                <c:pt idx="2">
                  <c:v>9.9879663056558363E-2</c:v>
                </c:pt>
                <c:pt idx="3">
                  <c:v>4.4524669073405534E-2</c:v>
                </c:pt>
                <c:pt idx="4">
                  <c:v>6.0168471720818293E-3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ADE-43AE-8872-1B9479A4B71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183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C093F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941A-4F85-A4D7-D589C143D1B1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941A-4F85-A4D7-D589C143D1B1}"/>
              </c:ext>
            </c:extLst>
          </c:dPt>
          <c:dPt>
            <c:idx val="2"/>
            <c:bubble3D val="0"/>
            <c:spPr>
              <a:solidFill>
                <a:srgbClr val="52B18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941A-4F85-A4D7-D589C143D1B1}"/>
              </c:ext>
            </c:extLst>
          </c:dPt>
          <c:dPt>
            <c:idx val="3"/>
            <c:bubble3D val="0"/>
            <c:spPr>
              <a:solidFill>
                <a:srgbClr val="FF5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941A-4F85-A4D7-D589C143D1B1}"/>
              </c:ext>
            </c:extLst>
          </c:dPt>
          <c:dPt>
            <c:idx val="4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941A-4F85-A4D7-D589C143D1B1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1A-4F85-A4D7-D589C143D1B1}"/>
                </c:ext>
              </c:extLst>
            </c:dLbl>
            <c:dLbl>
              <c:idx val="4"/>
              <c:layout>
                <c:manualLayout>
                  <c:x val="-1.4111111111111111E-2"/>
                  <c:y val="0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41A-4F85-A4D7-D589C143D1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noFill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y Gráfico N° 27'!$C$11:$C$15</c:f>
              <c:strCache>
                <c:ptCount val="5"/>
                <c:pt idx="0">
                  <c:v>Nacional</c:v>
                </c:pt>
                <c:pt idx="1">
                  <c:v>Internacional</c:v>
                </c:pt>
                <c:pt idx="2">
                  <c:v>Regional</c:v>
                </c:pt>
                <c:pt idx="3">
                  <c:v>Local (Lima y Callao)</c:v>
                </c:pt>
                <c:pt idx="4">
                  <c:v>Local (Provincia)</c:v>
                </c:pt>
              </c:strCache>
            </c:strRef>
          </c:cat>
          <c:val>
            <c:numRef>
              <c:f>'Tabla y Gráfico N° 27'!$E$11:$E$15</c:f>
              <c:numCache>
                <c:formatCode>0.00%</c:formatCode>
                <c:ptCount val="5"/>
                <c:pt idx="0">
                  <c:v>0.63043478260869568</c:v>
                </c:pt>
                <c:pt idx="1">
                  <c:v>0.21739130434782608</c:v>
                </c:pt>
                <c:pt idx="2">
                  <c:v>0.15217391304347827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41A-4F85-A4D7-D589C143D1B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4A4C4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Century Gothic" panose="020B0502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8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9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0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1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2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3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4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5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6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7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0</xdr:row>
      <xdr:rowOff>114300</xdr:rowOff>
    </xdr:from>
    <xdr:to>
      <xdr:col>8</xdr:col>
      <xdr:colOff>723899</xdr:colOff>
      <xdr:row>4</xdr:row>
      <xdr:rowOff>10160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EB08B812-670E-4010-A431-FD04EE76C0AD}"/>
            </a:ext>
          </a:extLst>
        </xdr:cNvPr>
        <xdr:cNvGrpSpPr/>
      </xdr:nvGrpSpPr>
      <xdr:grpSpPr>
        <a:xfrm>
          <a:off x="4084320" y="114300"/>
          <a:ext cx="3924299" cy="596900"/>
          <a:chOff x="0" y="21265"/>
          <a:chExt cx="3470239" cy="411580"/>
        </a:xfrm>
      </xdr:grpSpPr>
      <xdr:pic>
        <xdr:nvPicPr>
          <xdr:cNvPr id="5" name="Imagen 4">
            <a:extLst>
              <a:ext uri="{FF2B5EF4-FFF2-40B4-BE49-F238E27FC236}">
                <a16:creationId xmlns:a16="http://schemas.microsoft.com/office/drawing/2014/main" id="{EFA0F72C-4F95-46B6-8CDD-6228C56866F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6" name="Conector recto 5">
            <a:extLst>
              <a:ext uri="{FF2B5EF4-FFF2-40B4-BE49-F238E27FC236}">
                <a16:creationId xmlns:a16="http://schemas.microsoft.com/office/drawing/2014/main" id="{E0FAD28C-D5F8-47A0-AED8-F930FBB3D799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7" name="Rectángulo 6">
            <a:extLst>
              <a:ext uri="{FF2B5EF4-FFF2-40B4-BE49-F238E27FC236}">
                <a16:creationId xmlns:a16="http://schemas.microsoft.com/office/drawing/2014/main" id="{10051307-C6B8-4F39-AB82-7320014E248C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21</xdr:row>
      <xdr:rowOff>15875</xdr:rowOff>
    </xdr:from>
    <xdr:to>
      <xdr:col>5</xdr:col>
      <xdr:colOff>72350</xdr:colOff>
      <xdr:row>37</xdr:row>
      <xdr:rowOff>275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73C0975-8CD1-4D57-B89B-D145B6CFBD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680720</xdr:colOff>
      <xdr:row>26</xdr:row>
      <xdr:rowOff>158750</xdr:rowOff>
    </xdr:from>
    <xdr:to>
      <xdr:col>4</xdr:col>
      <xdr:colOff>144780</xdr:colOff>
      <xdr:row>29</xdr:row>
      <xdr:rowOff>114300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9EB109EF-D485-48EC-A63C-03AC4264D1C0}"/>
            </a:ext>
          </a:extLst>
        </xdr:cNvPr>
        <xdr:cNvSpPr txBox="1"/>
      </xdr:nvSpPr>
      <xdr:spPr>
        <a:xfrm>
          <a:off x="5031740" y="4913630"/>
          <a:ext cx="1186180" cy="4813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900">
              <a:latin typeface="Century Gothic" panose="020B0502020202020204" pitchFamily="34" charset="0"/>
              <a:ea typeface="Frutiger-Light" panose="02020603050405020304" pitchFamily="18" charset="0"/>
              <a:cs typeface="Frutiger-Light" panose="02020603050405020304" pitchFamily="18" charset="0"/>
            </a:rPr>
            <a:t>Envíos de correspondencia</a:t>
          </a:r>
        </a:p>
      </xdr:txBody>
    </xdr:sp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814EB5C-DE49-4124-805B-30425EB34C6C}"/>
            </a:ext>
          </a:extLst>
        </xdr:cNvPr>
        <xdr:cNvGrpSpPr/>
      </xdr:nvGrpSpPr>
      <xdr:grpSpPr>
        <a:xfrm>
          <a:off x="3337560" y="160020"/>
          <a:ext cx="39242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954527C6-C4C8-495D-BF70-475D43C3738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9B53DF93-7D5B-4A01-AD55-D7E74B908C22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F9D8F062-B93E-43F5-A252-5AE4696811B1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22</xdr:row>
      <xdr:rowOff>15875</xdr:rowOff>
    </xdr:from>
    <xdr:to>
      <xdr:col>5</xdr:col>
      <xdr:colOff>72350</xdr:colOff>
      <xdr:row>38</xdr:row>
      <xdr:rowOff>275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179F1E4-B703-4722-A6A2-DE4BC97BAC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680720</xdr:colOff>
      <xdr:row>27</xdr:row>
      <xdr:rowOff>158750</xdr:rowOff>
    </xdr:from>
    <xdr:to>
      <xdr:col>4</xdr:col>
      <xdr:colOff>144780</xdr:colOff>
      <xdr:row>30</xdr:row>
      <xdr:rowOff>114300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18399E36-69FC-4A62-B9E1-BCC4F5F78A15}"/>
            </a:ext>
          </a:extLst>
        </xdr:cNvPr>
        <xdr:cNvSpPr txBox="1"/>
      </xdr:nvSpPr>
      <xdr:spPr>
        <a:xfrm>
          <a:off x="5184140" y="5264150"/>
          <a:ext cx="1186180" cy="4813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900">
              <a:latin typeface="Century Gothic" panose="020B0502020202020204" pitchFamily="34" charset="0"/>
              <a:ea typeface="Frutiger-Light" panose="02020603050405020304" pitchFamily="18" charset="0"/>
              <a:cs typeface="Frutiger-Light" panose="02020603050405020304" pitchFamily="18" charset="0"/>
            </a:rPr>
            <a:t>Envíos de correspondencia</a:t>
          </a:r>
        </a:p>
      </xdr:txBody>
    </xdr:sp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9D81F273-2886-4D45-AE47-06A96DEE6268}"/>
            </a:ext>
          </a:extLst>
        </xdr:cNvPr>
        <xdr:cNvGrpSpPr/>
      </xdr:nvGrpSpPr>
      <xdr:grpSpPr>
        <a:xfrm>
          <a:off x="3337560" y="160020"/>
          <a:ext cx="3924299" cy="596900"/>
          <a:chOff x="0" y="21265"/>
          <a:chExt cx="3470239" cy="411580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6992F9F4-68F4-4F44-9A88-F3251A0AC82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8" name="Conector recto 7">
            <a:extLst>
              <a:ext uri="{FF2B5EF4-FFF2-40B4-BE49-F238E27FC236}">
                <a16:creationId xmlns:a16="http://schemas.microsoft.com/office/drawing/2014/main" id="{F1CCD088-F55C-479F-9F4A-D146B1912C54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9" name="Rectángulo 8">
            <a:extLst>
              <a:ext uri="{FF2B5EF4-FFF2-40B4-BE49-F238E27FC236}">
                <a16:creationId xmlns:a16="http://schemas.microsoft.com/office/drawing/2014/main" id="{89724AD9-D265-4516-A735-BEDBC42BDF03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190498</xdr:colOff>
      <xdr:row>20</xdr:row>
      <xdr:rowOff>50800</xdr:rowOff>
    </xdr:from>
    <xdr:to>
      <xdr:col>5</xdr:col>
      <xdr:colOff>56473</xdr:colOff>
      <xdr:row>36</xdr:row>
      <xdr:rowOff>35200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DBD2F0F6-353B-404E-924F-F27702E8133E}"/>
            </a:ext>
          </a:extLst>
        </xdr:cNvPr>
        <xdr:cNvGrpSpPr/>
      </xdr:nvGrpSpPr>
      <xdr:grpSpPr>
        <a:xfrm>
          <a:off x="3322320" y="160020"/>
          <a:ext cx="39242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3697497F-3EA7-44C1-8979-B93A3E046B1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42C87A9A-FAC7-41B7-87ED-B10E2855AD57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8515C01A-CF53-4C4E-BD1E-2642804396AB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190498</xdr:colOff>
      <xdr:row>22</xdr:row>
      <xdr:rowOff>50800</xdr:rowOff>
    </xdr:from>
    <xdr:to>
      <xdr:col>6</xdr:col>
      <xdr:colOff>208873</xdr:colOff>
      <xdr:row>38</xdr:row>
      <xdr:rowOff>35200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DC44DE7-B865-45C8-A69A-A21B829012CB}"/>
            </a:ext>
          </a:extLst>
        </xdr:cNvPr>
        <xdr:cNvGrpSpPr/>
      </xdr:nvGrpSpPr>
      <xdr:grpSpPr>
        <a:xfrm>
          <a:off x="3322320" y="160020"/>
          <a:ext cx="39242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5C6860AD-FE85-4024-ADA9-5C9D09C9FC5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EB0EA351-40A5-40F4-997E-F99DF020F5F5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835779B9-3085-4575-B289-2680E45EF62F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17</xdr:row>
      <xdr:rowOff>63500</xdr:rowOff>
    </xdr:from>
    <xdr:to>
      <xdr:col>5</xdr:col>
      <xdr:colOff>46949</xdr:colOff>
      <xdr:row>33</xdr:row>
      <xdr:rowOff>47900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9667B95F-9ABD-4F7C-9D41-9A929E990DAC}"/>
            </a:ext>
          </a:extLst>
        </xdr:cNvPr>
        <xdr:cNvGrpSpPr/>
      </xdr:nvGrpSpPr>
      <xdr:grpSpPr>
        <a:xfrm>
          <a:off x="3337560" y="160020"/>
          <a:ext cx="39242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4CA426A6-048D-4812-8635-28F2D4D320F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D8D77651-8E8C-4F47-A3CC-E1873074BF0C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6DB24EEB-5712-4BDF-B9E8-A1B43CBA9683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21</xdr:row>
      <xdr:rowOff>15875</xdr:rowOff>
    </xdr:from>
    <xdr:to>
      <xdr:col>5</xdr:col>
      <xdr:colOff>72350</xdr:colOff>
      <xdr:row>37</xdr:row>
      <xdr:rowOff>275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2EF113F-B38C-464C-8E3D-2269F6494F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680720</xdr:colOff>
      <xdr:row>26</xdr:row>
      <xdr:rowOff>158750</xdr:rowOff>
    </xdr:from>
    <xdr:to>
      <xdr:col>4</xdr:col>
      <xdr:colOff>144780</xdr:colOff>
      <xdr:row>29</xdr:row>
      <xdr:rowOff>114300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3B462EDA-78A4-44EE-8D9E-AF9D42BBD356}"/>
            </a:ext>
          </a:extLst>
        </xdr:cNvPr>
        <xdr:cNvSpPr txBox="1"/>
      </xdr:nvSpPr>
      <xdr:spPr>
        <a:xfrm>
          <a:off x="5184140" y="5264150"/>
          <a:ext cx="1186180" cy="4813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900">
              <a:latin typeface="Century Gothic" panose="020B0502020202020204" pitchFamily="34" charset="0"/>
              <a:ea typeface="Frutiger-Light" panose="02020603050405020304" pitchFamily="18" charset="0"/>
              <a:cs typeface="Frutiger-Light" panose="02020603050405020304" pitchFamily="18" charset="0"/>
            </a:rPr>
            <a:t>Envíos de correspondencia</a:t>
          </a:r>
        </a:p>
      </xdr:txBody>
    </xdr:sp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3A63041-1FB2-4F87-BB3C-20EF2A29B994}"/>
            </a:ext>
          </a:extLst>
        </xdr:cNvPr>
        <xdr:cNvGrpSpPr/>
      </xdr:nvGrpSpPr>
      <xdr:grpSpPr>
        <a:xfrm>
          <a:off x="3337560" y="160020"/>
          <a:ext cx="3924299" cy="596900"/>
          <a:chOff x="0" y="21265"/>
          <a:chExt cx="3470239" cy="411580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3EBBD344-1504-4045-B18D-093A5E963E0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8" name="Conector recto 7">
            <a:extLst>
              <a:ext uri="{FF2B5EF4-FFF2-40B4-BE49-F238E27FC236}">
                <a16:creationId xmlns:a16="http://schemas.microsoft.com/office/drawing/2014/main" id="{25399C26-DEC4-4604-85FE-B1F188A01387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9" name="Rectángulo 8">
            <a:extLst>
              <a:ext uri="{FF2B5EF4-FFF2-40B4-BE49-F238E27FC236}">
                <a16:creationId xmlns:a16="http://schemas.microsoft.com/office/drawing/2014/main" id="{BE4FA0C2-6834-4F0F-9331-73379E606CA0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190498</xdr:colOff>
      <xdr:row>20</xdr:row>
      <xdr:rowOff>50800</xdr:rowOff>
    </xdr:from>
    <xdr:to>
      <xdr:col>5</xdr:col>
      <xdr:colOff>56473</xdr:colOff>
      <xdr:row>36</xdr:row>
      <xdr:rowOff>35200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F308A1C0-4108-4109-BD67-7095489BBB5B}"/>
            </a:ext>
          </a:extLst>
        </xdr:cNvPr>
        <xdr:cNvGrpSpPr/>
      </xdr:nvGrpSpPr>
      <xdr:grpSpPr>
        <a:xfrm>
          <a:off x="3322320" y="160020"/>
          <a:ext cx="39242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82E0974D-ACDA-4707-A77E-9DE90161EA6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B0B6C38E-5ADA-4745-AB60-7AE9940DBBB2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C0E41BD1-AD80-42F9-8773-DFC115DD06D1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18</xdr:row>
      <xdr:rowOff>63500</xdr:rowOff>
    </xdr:from>
    <xdr:to>
      <xdr:col>5</xdr:col>
      <xdr:colOff>46949</xdr:colOff>
      <xdr:row>34</xdr:row>
      <xdr:rowOff>47900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4D31693B-6ED3-47D0-A416-C7584655708A}"/>
            </a:ext>
          </a:extLst>
        </xdr:cNvPr>
        <xdr:cNvGrpSpPr/>
      </xdr:nvGrpSpPr>
      <xdr:grpSpPr>
        <a:xfrm>
          <a:off x="3337560" y="160020"/>
          <a:ext cx="39242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3956C072-E697-46AD-BA2F-3728FB3119E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8A6EBB3A-7DE9-41B1-8988-29140F917F90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7A83B27B-2CF9-4800-8CC6-B488341138FF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42</xdr:row>
      <xdr:rowOff>47625</xdr:rowOff>
    </xdr:from>
    <xdr:to>
      <xdr:col>4</xdr:col>
      <xdr:colOff>1713825</xdr:colOff>
      <xdr:row>73</xdr:row>
      <xdr:rowOff>14565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F775F79A-9D85-4674-AC96-A34F39392A8E}"/>
            </a:ext>
          </a:extLst>
        </xdr:cNvPr>
        <xdr:cNvGrpSpPr/>
      </xdr:nvGrpSpPr>
      <xdr:grpSpPr>
        <a:xfrm>
          <a:off x="3337560" y="160020"/>
          <a:ext cx="39242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D8EC21A0-C293-483F-B749-F1F1A04BBB2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B9BB563D-1DBC-4D11-B15B-5F1C09BCD00A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1043AA90-D6A7-4ACE-A7D1-A7202FD75F0D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42</xdr:row>
      <xdr:rowOff>85725</xdr:rowOff>
    </xdr:from>
    <xdr:to>
      <xdr:col>5</xdr:col>
      <xdr:colOff>50760</xdr:colOff>
      <xdr:row>73</xdr:row>
      <xdr:rowOff>52665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83FD3543-4A46-43F5-B8FD-61B9D1215D05}"/>
            </a:ext>
          </a:extLst>
        </xdr:cNvPr>
        <xdr:cNvGrpSpPr/>
      </xdr:nvGrpSpPr>
      <xdr:grpSpPr>
        <a:xfrm>
          <a:off x="3337560" y="160020"/>
          <a:ext cx="39242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9182AE86-869E-4C2B-93A1-BB5A0CCA536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815E98AE-AE32-4375-A301-B054559A13D5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D1438B08-C20D-407A-84AF-073D3548CE3B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42</xdr:row>
      <xdr:rowOff>57150</xdr:rowOff>
    </xdr:from>
    <xdr:to>
      <xdr:col>4</xdr:col>
      <xdr:colOff>1694775</xdr:colOff>
      <xdr:row>73</xdr:row>
      <xdr:rowOff>24090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F31514E6-02EF-4486-8906-9BFBEF0EDC23}"/>
            </a:ext>
          </a:extLst>
        </xdr:cNvPr>
        <xdr:cNvGrpSpPr/>
      </xdr:nvGrpSpPr>
      <xdr:grpSpPr>
        <a:xfrm>
          <a:off x="3337560" y="160020"/>
          <a:ext cx="39242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7203A98D-4FE8-4EB9-BA8E-9D7F1C255B3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58EE7DB6-F5C7-4F03-AB20-1DB41D07BAFB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AE579F82-844E-400C-BDAF-FB96C6EEA521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21</xdr:row>
      <xdr:rowOff>15875</xdr:rowOff>
    </xdr:from>
    <xdr:to>
      <xdr:col>5</xdr:col>
      <xdr:colOff>72350</xdr:colOff>
      <xdr:row>37</xdr:row>
      <xdr:rowOff>275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BF49B1F-D0AC-497C-8526-D66697D4D5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680720</xdr:colOff>
      <xdr:row>26</xdr:row>
      <xdr:rowOff>158750</xdr:rowOff>
    </xdr:from>
    <xdr:to>
      <xdr:col>4</xdr:col>
      <xdr:colOff>144780</xdr:colOff>
      <xdr:row>29</xdr:row>
      <xdr:rowOff>114300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6E7B7410-D742-40C8-ADBD-D9ACDF4DCE38}"/>
            </a:ext>
          </a:extLst>
        </xdr:cNvPr>
        <xdr:cNvSpPr txBox="1"/>
      </xdr:nvSpPr>
      <xdr:spPr>
        <a:xfrm>
          <a:off x="5184140" y="5264150"/>
          <a:ext cx="1186180" cy="4813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900">
              <a:latin typeface="Century Gothic" panose="020B0502020202020204" pitchFamily="34" charset="0"/>
              <a:ea typeface="Frutiger-Light" panose="02020603050405020304" pitchFamily="18" charset="0"/>
              <a:cs typeface="Frutiger-Light" panose="02020603050405020304" pitchFamily="18" charset="0"/>
            </a:rPr>
            <a:t>Envíos de correspondencia</a:t>
          </a:r>
        </a:p>
      </xdr:txBody>
    </xdr:sp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BE9B20D3-1F67-43EF-BD1B-48EF233F1DF5}"/>
            </a:ext>
          </a:extLst>
        </xdr:cNvPr>
        <xdr:cNvGrpSpPr/>
      </xdr:nvGrpSpPr>
      <xdr:grpSpPr>
        <a:xfrm>
          <a:off x="3337560" y="160020"/>
          <a:ext cx="3924299" cy="596900"/>
          <a:chOff x="0" y="21265"/>
          <a:chExt cx="3470239" cy="411580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D71BF353-A86B-4095-834C-84A47987E28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8" name="Conector recto 7">
            <a:extLst>
              <a:ext uri="{FF2B5EF4-FFF2-40B4-BE49-F238E27FC236}">
                <a16:creationId xmlns:a16="http://schemas.microsoft.com/office/drawing/2014/main" id="{A08D06FF-E629-4980-8F82-F07547DD8FC9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9" name="Rectángulo 8">
            <a:extLst>
              <a:ext uri="{FF2B5EF4-FFF2-40B4-BE49-F238E27FC236}">
                <a16:creationId xmlns:a16="http://schemas.microsoft.com/office/drawing/2014/main" id="{08587995-B804-4F96-B08F-F04366113D16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190498</xdr:colOff>
      <xdr:row>20</xdr:row>
      <xdr:rowOff>50800</xdr:rowOff>
    </xdr:from>
    <xdr:to>
      <xdr:col>5</xdr:col>
      <xdr:colOff>56473</xdr:colOff>
      <xdr:row>36</xdr:row>
      <xdr:rowOff>35200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A0965445-0005-4009-8FE9-9CD79A57D5BB}"/>
            </a:ext>
          </a:extLst>
        </xdr:cNvPr>
        <xdr:cNvGrpSpPr/>
      </xdr:nvGrpSpPr>
      <xdr:grpSpPr>
        <a:xfrm>
          <a:off x="3322320" y="160020"/>
          <a:ext cx="39242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14AB8095-D90B-4CEA-B672-778CDA47C87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E031A591-DB84-4903-A4D2-7308A0577BD7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D1E87D53-4B34-4B1C-9F8A-1FF0D11E0B1D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22</xdr:row>
      <xdr:rowOff>15875</xdr:rowOff>
    </xdr:from>
    <xdr:to>
      <xdr:col>5</xdr:col>
      <xdr:colOff>72350</xdr:colOff>
      <xdr:row>38</xdr:row>
      <xdr:rowOff>275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FCD4D56-DC7C-41B6-B317-3D03D90DDB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429260</xdr:colOff>
      <xdr:row>27</xdr:row>
      <xdr:rowOff>151130</xdr:rowOff>
    </xdr:from>
    <xdr:to>
      <xdr:col>3</xdr:col>
      <xdr:colOff>1615440</xdr:colOff>
      <xdr:row>30</xdr:row>
      <xdr:rowOff>106680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13ED6AA6-15B7-4D82-B554-112CEB97F421}"/>
            </a:ext>
          </a:extLst>
        </xdr:cNvPr>
        <xdr:cNvSpPr txBox="1"/>
      </xdr:nvSpPr>
      <xdr:spPr>
        <a:xfrm>
          <a:off x="4932680" y="5607050"/>
          <a:ext cx="1186180" cy="4813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900">
              <a:latin typeface="Century Gothic" panose="020B0502020202020204" pitchFamily="34" charset="0"/>
              <a:ea typeface="Frutiger-Light" panose="02020603050405020304" pitchFamily="18" charset="0"/>
              <a:cs typeface="Frutiger-Light" panose="02020603050405020304" pitchFamily="18" charset="0"/>
            </a:rPr>
            <a:t>América</a:t>
          </a:r>
        </a:p>
      </xdr:txBody>
    </xdr:sp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FA489A84-6392-484B-A450-6FCAACF60C16}"/>
            </a:ext>
          </a:extLst>
        </xdr:cNvPr>
        <xdr:cNvGrpSpPr/>
      </xdr:nvGrpSpPr>
      <xdr:grpSpPr>
        <a:xfrm>
          <a:off x="3337560" y="160020"/>
          <a:ext cx="39242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33E8E237-6E44-46FB-A637-9E49D3EC854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CB77562C-A002-4714-8E36-39114F6C1390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7C03D2EB-06CF-41AE-88CA-673EB2A3B5CA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21</xdr:row>
      <xdr:rowOff>15875</xdr:rowOff>
    </xdr:from>
    <xdr:to>
      <xdr:col>5</xdr:col>
      <xdr:colOff>72350</xdr:colOff>
      <xdr:row>37</xdr:row>
      <xdr:rowOff>275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E21AD7A-C78A-4ADD-B007-005E8955AE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680720</xdr:colOff>
      <xdr:row>26</xdr:row>
      <xdr:rowOff>158750</xdr:rowOff>
    </xdr:from>
    <xdr:to>
      <xdr:col>4</xdr:col>
      <xdr:colOff>144780</xdr:colOff>
      <xdr:row>29</xdr:row>
      <xdr:rowOff>114300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940ACF43-AAB6-4EBB-BC7F-C642207045E1}"/>
            </a:ext>
          </a:extLst>
        </xdr:cNvPr>
        <xdr:cNvSpPr txBox="1"/>
      </xdr:nvSpPr>
      <xdr:spPr>
        <a:xfrm>
          <a:off x="5184140" y="5264150"/>
          <a:ext cx="1186180" cy="4813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900">
              <a:latin typeface="Century Gothic" panose="020B0502020202020204" pitchFamily="34" charset="0"/>
              <a:ea typeface="Frutiger-Light" panose="02020603050405020304" pitchFamily="18" charset="0"/>
              <a:cs typeface="Frutiger-Light" panose="02020603050405020304" pitchFamily="18" charset="0"/>
            </a:rPr>
            <a:t>Envíos de correspondencia</a:t>
          </a:r>
        </a:p>
      </xdr:txBody>
    </xdr:sp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546D9932-E4FB-48FC-859E-EA923A20EBD6}"/>
            </a:ext>
          </a:extLst>
        </xdr:cNvPr>
        <xdr:cNvGrpSpPr/>
      </xdr:nvGrpSpPr>
      <xdr:grpSpPr>
        <a:xfrm>
          <a:off x="3337560" y="160020"/>
          <a:ext cx="3924299" cy="596900"/>
          <a:chOff x="0" y="21265"/>
          <a:chExt cx="3470239" cy="411580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32B8342B-97D7-4CF2-AE3C-DD1221E6DC3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8" name="Conector recto 7">
            <a:extLst>
              <a:ext uri="{FF2B5EF4-FFF2-40B4-BE49-F238E27FC236}">
                <a16:creationId xmlns:a16="http://schemas.microsoft.com/office/drawing/2014/main" id="{EFBC104A-44CD-4971-9BFD-3B7FC0EF41F9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9" name="Rectángulo 8">
            <a:extLst>
              <a:ext uri="{FF2B5EF4-FFF2-40B4-BE49-F238E27FC236}">
                <a16:creationId xmlns:a16="http://schemas.microsoft.com/office/drawing/2014/main" id="{B809FFF6-2131-4D8B-9A52-C34D99CFFE43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190498</xdr:colOff>
      <xdr:row>20</xdr:row>
      <xdr:rowOff>50800</xdr:rowOff>
    </xdr:from>
    <xdr:to>
      <xdr:col>5</xdr:col>
      <xdr:colOff>56473</xdr:colOff>
      <xdr:row>36</xdr:row>
      <xdr:rowOff>35200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601AB82B-AB44-4A29-AD0D-A8C29F8335AC}"/>
            </a:ext>
          </a:extLst>
        </xdr:cNvPr>
        <xdr:cNvGrpSpPr/>
      </xdr:nvGrpSpPr>
      <xdr:grpSpPr>
        <a:xfrm>
          <a:off x="3322320" y="160020"/>
          <a:ext cx="39242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9F7EBF70-F801-4F9A-A55C-0F5F1E5BF4F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24811036-F34E-40B4-A12F-D1C042DEEBE2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AC6289C9-B56F-4C89-A20B-5FF18D4079C9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22</xdr:row>
      <xdr:rowOff>15875</xdr:rowOff>
    </xdr:from>
    <xdr:to>
      <xdr:col>5</xdr:col>
      <xdr:colOff>72350</xdr:colOff>
      <xdr:row>38</xdr:row>
      <xdr:rowOff>275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1CE93E5-A8B3-46A9-A457-97062B47B9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429260</xdr:colOff>
      <xdr:row>27</xdr:row>
      <xdr:rowOff>151130</xdr:rowOff>
    </xdr:from>
    <xdr:to>
      <xdr:col>3</xdr:col>
      <xdr:colOff>1615440</xdr:colOff>
      <xdr:row>30</xdr:row>
      <xdr:rowOff>106680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A70D3D04-1A96-4FEB-9908-6F503DE3E97E}"/>
            </a:ext>
          </a:extLst>
        </xdr:cNvPr>
        <xdr:cNvSpPr txBox="1"/>
      </xdr:nvSpPr>
      <xdr:spPr>
        <a:xfrm>
          <a:off x="4932680" y="5607050"/>
          <a:ext cx="1186180" cy="4813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900">
              <a:latin typeface="Century Gothic" panose="020B0502020202020204" pitchFamily="34" charset="0"/>
              <a:ea typeface="Frutiger-Light" panose="02020603050405020304" pitchFamily="18" charset="0"/>
              <a:cs typeface="Frutiger-Light" panose="02020603050405020304" pitchFamily="18" charset="0"/>
            </a:rPr>
            <a:t>Asia</a:t>
          </a:r>
        </a:p>
      </xdr:txBody>
    </xdr:sp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96BDD50A-153A-4971-B825-32B1FF15C965}"/>
            </a:ext>
          </a:extLst>
        </xdr:cNvPr>
        <xdr:cNvGrpSpPr/>
      </xdr:nvGrpSpPr>
      <xdr:grpSpPr>
        <a:xfrm>
          <a:off x="3337560" y="160020"/>
          <a:ext cx="39242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72A8A9B1-AC8E-4A1F-BC07-E0CBBE82175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136DB809-E18C-4247-8108-B557437CF63D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3E3008CD-1F59-438E-9742-D7EC6A25A3F3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18</xdr:row>
      <xdr:rowOff>63500</xdr:rowOff>
    </xdr:from>
    <xdr:to>
      <xdr:col>4</xdr:col>
      <xdr:colOff>1589999</xdr:colOff>
      <xdr:row>34</xdr:row>
      <xdr:rowOff>47900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7C9086F4-5643-4A29-B17E-EF2983EA655F}"/>
            </a:ext>
          </a:extLst>
        </xdr:cNvPr>
        <xdr:cNvGrpSpPr/>
      </xdr:nvGrpSpPr>
      <xdr:grpSpPr>
        <a:xfrm>
          <a:off x="3337560" y="160020"/>
          <a:ext cx="410717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0E0127DE-7939-4015-B21B-42F305721BD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6A2AA6CF-5307-4C50-BB69-C59ADDCC9EBE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CB74BF99-5C90-4921-8C38-0BD44FD33F72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18</xdr:row>
      <xdr:rowOff>63500</xdr:rowOff>
    </xdr:from>
    <xdr:to>
      <xdr:col>4</xdr:col>
      <xdr:colOff>1589999</xdr:colOff>
      <xdr:row>34</xdr:row>
      <xdr:rowOff>47900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A8E66932-20CE-411A-B92A-9452F94BEE6D}"/>
            </a:ext>
          </a:extLst>
        </xdr:cNvPr>
        <xdr:cNvGrpSpPr/>
      </xdr:nvGrpSpPr>
      <xdr:grpSpPr>
        <a:xfrm>
          <a:off x="3337560" y="160020"/>
          <a:ext cx="410717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9A279FF6-1088-4FCA-904D-3AA97934D7B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32085C15-86FD-4F29-9338-47A0ADF98B1A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24930A33-2223-46A0-BC00-6D0AE6E9BBE9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42</xdr:row>
      <xdr:rowOff>85725</xdr:rowOff>
    </xdr:from>
    <xdr:to>
      <xdr:col>5</xdr:col>
      <xdr:colOff>50760</xdr:colOff>
      <xdr:row>73</xdr:row>
      <xdr:rowOff>52665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680564BB-4424-43A3-8996-702E70B453D3}"/>
            </a:ext>
          </a:extLst>
        </xdr:cNvPr>
        <xdr:cNvGrpSpPr/>
      </xdr:nvGrpSpPr>
      <xdr:grpSpPr>
        <a:xfrm>
          <a:off x="3337560" y="160020"/>
          <a:ext cx="39242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9D26BD57-72F2-4AE6-BCD7-48BADE857E9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72578E4E-1552-49DC-9237-1397139ABC82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4D18738B-B3AE-4551-8616-7B7093B217DA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42</xdr:row>
      <xdr:rowOff>85725</xdr:rowOff>
    </xdr:from>
    <xdr:to>
      <xdr:col>5</xdr:col>
      <xdr:colOff>50760</xdr:colOff>
      <xdr:row>73</xdr:row>
      <xdr:rowOff>52665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6BEC9DB-033D-44B8-BBFB-D7A42AD4BEBE}"/>
            </a:ext>
          </a:extLst>
        </xdr:cNvPr>
        <xdr:cNvGrpSpPr/>
      </xdr:nvGrpSpPr>
      <xdr:grpSpPr>
        <a:xfrm>
          <a:off x="3337560" y="160020"/>
          <a:ext cx="39242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BC8EAD40-BCC3-4326-A758-803A6760528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EA8F7E38-9CA8-446B-8DD3-BFE0AE1D4BF8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35A6D2FF-3C0F-4AF4-B4A3-2C2CF65148B3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175260</xdr:colOff>
      <xdr:row>25</xdr:row>
      <xdr:rowOff>41910</xdr:rowOff>
    </xdr:from>
    <xdr:to>
      <xdr:col>5</xdr:col>
      <xdr:colOff>39960</xdr:colOff>
      <xdr:row>41</xdr:row>
      <xdr:rowOff>27750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3F0C1B19-0A5A-4E27-84DD-703A3DF229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1DFB89F8-E0D7-4131-91DD-30EDDDA8CFF6}"/>
            </a:ext>
          </a:extLst>
        </xdr:cNvPr>
        <xdr:cNvGrpSpPr/>
      </xdr:nvGrpSpPr>
      <xdr:grpSpPr>
        <a:xfrm>
          <a:off x="3322320" y="160020"/>
          <a:ext cx="3924299" cy="596900"/>
          <a:chOff x="0" y="21265"/>
          <a:chExt cx="3470239" cy="411580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B83546A5-3A2D-459E-AD5B-E258D43B3FD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8" name="Conector recto 7">
            <a:extLst>
              <a:ext uri="{FF2B5EF4-FFF2-40B4-BE49-F238E27FC236}">
                <a16:creationId xmlns:a16="http://schemas.microsoft.com/office/drawing/2014/main" id="{EE303DD1-A91E-45EE-A77D-3A653DBCCFCB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9" name="Rectángulo 8">
            <a:extLst>
              <a:ext uri="{FF2B5EF4-FFF2-40B4-BE49-F238E27FC236}">
                <a16:creationId xmlns:a16="http://schemas.microsoft.com/office/drawing/2014/main" id="{759888CA-C558-4E48-BD90-A563BF665F5F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19</xdr:row>
      <xdr:rowOff>15875</xdr:rowOff>
    </xdr:from>
    <xdr:to>
      <xdr:col>5</xdr:col>
      <xdr:colOff>72350</xdr:colOff>
      <xdr:row>35</xdr:row>
      <xdr:rowOff>275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680720</xdr:colOff>
      <xdr:row>24</xdr:row>
      <xdr:rowOff>158750</xdr:rowOff>
    </xdr:from>
    <xdr:to>
      <xdr:col>4</xdr:col>
      <xdr:colOff>64770</xdr:colOff>
      <xdr:row>27</xdr:row>
      <xdr:rowOff>114300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SpPr txBox="1"/>
      </xdr:nvSpPr>
      <xdr:spPr>
        <a:xfrm>
          <a:off x="5031740" y="4913630"/>
          <a:ext cx="1106170" cy="4813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900">
              <a:latin typeface="Century Gothic" panose="020B0502020202020204" pitchFamily="34" charset="0"/>
              <a:ea typeface="Frutiger-Light" panose="02020603050405020304" pitchFamily="18" charset="0"/>
              <a:cs typeface="Frutiger-Light" panose="02020603050405020304" pitchFamily="18" charset="0"/>
            </a:rPr>
            <a:t>Abiertos al público</a:t>
          </a:r>
        </a:p>
      </xdr:txBody>
    </xdr:sp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3C312427-9A5B-49FD-9B35-75059BD57FFE}"/>
            </a:ext>
          </a:extLst>
        </xdr:cNvPr>
        <xdr:cNvGrpSpPr/>
      </xdr:nvGrpSpPr>
      <xdr:grpSpPr>
        <a:xfrm>
          <a:off x="3337560" y="160020"/>
          <a:ext cx="3771899" cy="596900"/>
          <a:chOff x="0" y="21265"/>
          <a:chExt cx="3470239" cy="411580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5962BFCC-0910-4CD5-B86F-58CB0835A1B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8" name="Conector recto 7">
            <a:extLst>
              <a:ext uri="{FF2B5EF4-FFF2-40B4-BE49-F238E27FC236}">
                <a16:creationId xmlns:a16="http://schemas.microsoft.com/office/drawing/2014/main" id="{D4DEF55B-D26A-4F4C-88EB-96A10BE6EE88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9" name="Rectángulo 8">
            <a:extLst>
              <a:ext uri="{FF2B5EF4-FFF2-40B4-BE49-F238E27FC236}">
                <a16:creationId xmlns:a16="http://schemas.microsoft.com/office/drawing/2014/main" id="{4BFCAA86-A037-4634-850B-E780DB937FD9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123823</xdr:colOff>
      <xdr:row>20</xdr:row>
      <xdr:rowOff>50800</xdr:rowOff>
    </xdr:from>
    <xdr:to>
      <xdr:col>5</xdr:col>
      <xdr:colOff>142198</xdr:colOff>
      <xdr:row>36</xdr:row>
      <xdr:rowOff>35200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4D9749F-A82E-463C-A629-DA16202959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A00E8520-4D8C-4FCA-90FE-588CFA9E2843}"/>
            </a:ext>
          </a:extLst>
        </xdr:cNvPr>
        <xdr:cNvGrpSpPr/>
      </xdr:nvGrpSpPr>
      <xdr:grpSpPr>
        <a:xfrm>
          <a:off x="3322320" y="160020"/>
          <a:ext cx="3771899" cy="596900"/>
          <a:chOff x="0" y="21265"/>
          <a:chExt cx="3470239" cy="411580"/>
        </a:xfrm>
      </xdr:grpSpPr>
      <xdr:pic>
        <xdr:nvPicPr>
          <xdr:cNvPr id="5" name="Imagen 4">
            <a:extLst>
              <a:ext uri="{FF2B5EF4-FFF2-40B4-BE49-F238E27FC236}">
                <a16:creationId xmlns:a16="http://schemas.microsoft.com/office/drawing/2014/main" id="{A7104902-B7F6-49B7-BAD6-446129621A3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6" name="Conector recto 5">
            <a:extLst>
              <a:ext uri="{FF2B5EF4-FFF2-40B4-BE49-F238E27FC236}">
                <a16:creationId xmlns:a16="http://schemas.microsoft.com/office/drawing/2014/main" id="{7580A519-B9B1-4ABC-8A04-F7D5F97DD9CC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7" name="Rectángulo 6">
            <a:extLst>
              <a:ext uri="{FF2B5EF4-FFF2-40B4-BE49-F238E27FC236}">
                <a16:creationId xmlns:a16="http://schemas.microsoft.com/office/drawing/2014/main" id="{2D34B1CD-BE64-4D67-B8D4-049025AD25D5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42</xdr:row>
      <xdr:rowOff>47625</xdr:rowOff>
    </xdr:from>
    <xdr:to>
      <xdr:col>4</xdr:col>
      <xdr:colOff>1713825</xdr:colOff>
      <xdr:row>73</xdr:row>
      <xdr:rowOff>14565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9EC8CAA1-950D-484F-B441-240B38E0477E}"/>
            </a:ext>
          </a:extLst>
        </xdr:cNvPr>
        <xdr:cNvGrpSpPr/>
      </xdr:nvGrpSpPr>
      <xdr:grpSpPr>
        <a:xfrm>
          <a:off x="3337560" y="160020"/>
          <a:ext cx="39242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8E3D81E3-9778-4811-BCAE-ECE39D34F78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0F361974-2A40-4277-AECC-996CD4744E78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8BFF1C94-7CAB-43D4-93B0-075DCBE2FFF1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123823</xdr:colOff>
      <xdr:row>20</xdr:row>
      <xdr:rowOff>50800</xdr:rowOff>
    </xdr:from>
    <xdr:to>
      <xdr:col>5</xdr:col>
      <xdr:colOff>142198</xdr:colOff>
      <xdr:row>36</xdr:row>
      <xdr:rowOff>35200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6060ADE3-3E96-42DB-B28C-55F7C337F2C8}"/>
            </a:ext>
          </a:extLst>
        </xdr:cNvPr>
        <xdr:cNvGrpSpPr/>
      </xdr:nvGrpSpPr>
      <xdr:grpSpPr>
        <a:xfrm>
          <a:off x="3322320" y="160020"/>
          <a:ext cx="37718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A16A7057-9FC5-4834-BD4A-2952DA45797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EA7F8973-5B19-4BFE-B65B-3B29B7633E3B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C1A83044-D241-4FBD-B74C-488C4229BE53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123823</xdr:colOff>
      <xdr:row>20</xdr:row>
      <xdr:rowOff>50800</xdr:rowOff>
    </xdr:from>
    <xdr:to>
      <xdr:col>5</xdr:col>
      <xdr:colOff>142198</xdr:colOff>
      <xdr:row>36</xdr:row>
      <xdr:rowOff>35200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B6ECE98-472F-4FBE-B883-38FCB8A598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708660</xdr:colOff>
      <xdr:row>0</xdr:row>
      <xdr:rowOff>160020</xdr:rowOff>
    </xdr:from>
    <xdr:to>
      <xdr:col>4</xdr:col>
      <xdr:colOff>1036319</xdr:colOff>
      <xdr:row>4</xdr:row>
      <xdr:rowOff>55880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246ABBA2-9B6D-4DD6-B198-014E01CEA6A3}"/>
            </a:ext>
          </a:extLst>
        </xdr:cNvPr>
        <xdr:cNvGrpSpPr/>
      </xdr:nvGrpSpPr>
      <xdr:grpSpPr>
        <a:xfrm>
          <a:off x="3322320" y="160020"/>
          <a:ext cx="3771899" cy="596900"/>
          <a:chOff x="0" y="21265"/>
          <a:chExt cx="3470239" cy="41158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8F9303DC-802E-455D-A3CC-BCDEC87785E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6F1818A1-FD1F-437E-AF2C-C04807286BA0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7C92BA84-CB69-41A0-8C78-79478336ECCB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236220</xdr:colOff>
      <xdr:row>0</xdr:row>
      <xdr:rowOff>152400</xdr:rowOff>
    </xdr:from>
    <xdr:to>
      <xdr:col>10</xdr:col>
      <xdr:colOff>655319</xdr:colOff>
      <xdr:row>4</xdr:row>
      <xdr:rowOff>2540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C9603A0A-1466-4E98-B42C-C30A16D89575}"/>
            </a:ext>
          </a:extLst>
        </xdr:cNvPr>
        <xdr:cNvGrpSpPr/>
      </xdr:nvGrpSpPr>
      <xdr:grpSpPr>
        <a:xfrm>
          <a:off x="6202680" y="152400"/>
          <a:ext cx="3771899" cy="596900"/>
          <a:chOff x="0" y="21265"/>
          <a:chExt cx="3470239" cy="411580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EEA8124A-A3A1-42ED-A060-550BFEEEFD7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25814731-07C2-4434-81B7-F9E0AD57F212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6" name="Rectángulo 5">
            <a:extLst>
              <a:ext uri="{FF2B5EF4-FFF2-40B4-BE49-F238E27FC236}">
                <a16:creationId xmlns:a16="http://schemas.microsoft.com/office/drawing/2014/main" id="{0961FE0E-5E60-442B-99B4-99CF62A832A0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7</xdr:row>
      <xdr:rowOff>0</xdr:rowOff>
    </xdr:from>
    <xdr:to>
      <xdr:col>3</xdr:col>
      <xdr:colOff>0</xdr:colOff>
      <xdr:row>8</xdr:row>
      <xdr:rowOff>238125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CxnSpPr/>
      </xdr:nvCxnSpPr>
      <xdr:spPr>
        <a:xfrm>
          <a:off x="1828800" y="1447800"/>
          <a:ext cx="1476375" cy="485775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716280</xdr:colOff>
      <xdr:row>0</xdr:row>
      <xdr:rowOff>160020</xdr:rowOff>
    </xdr:from>
    <xdr:to>
      <xdr:col>17</xdr:col>
      <xdr:colOff>144779</xdr:colOff>
      <xdr:row>4</xdr:row>
      <xdr:rowOff>40640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7A142DD6-AF70-467D-9ED8-B5AC9CD64FE2}"/>
            </a:ext>
          </a:extLst>
        </xdr:cNvPr>
        <xdr:cNvGrpSpPr/>
      </xdr:nvGrpSpPr>
      <xdr:grpSpPr>
        <a:xfrm>
          <a:off x="11833860" y="160020"/>
          <a:ext cx="3771899" cy="596900"/>
          <a:chOff x="0" y="21265"/>
          <a:chExt cx="3470239" cy="411580"/>
        </a:xfrm>
      </xdr:grpSpPr>
      <xdr:pic>
        <xdr:nvPicPr>
          <xdr:cNvPr id="5" name="Imagen 4">
            <a:extLst>
              <a:ext uri="{FF2B5EF4-FFF2-40B4-BE49-F238E27FC236}">
                <a16:creationId xmlns:a16="http://schemas.microsoft.com/office/drawing/2014/main" id="{B961BF90-1E0D-45DB-B27A-1E1FDAF4CC5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6" name="Conector recto 5">
            <a:extLst>
              <a:ext uri="{FF2B5EF4-FFF2-40B4-BE49-F238E27FC236}">
                <a16:creationId xmlns:a16="http://schemas.microsoft.com/office/drawing/2014/main" id="{A9B6A228-9BC3-4184-BE40-B3C5E5F38738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7" name="Rectángulo 6">
            <a:extLst>
              <a:ext uri="{FF2B5EF4-FFF2-40B4-BE49-F238E27FC236}">
                <a16:creationId xmlns:a16="http://schemas.microsoft.com/office/drawing/2014/main" id="{F0C12FE2-921E-47FC-B902-447128B87AFE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929640</xdr:colOff>
      <xdr:row>0</xdr:row>
      <xdr:rowOff>152400</xdr:rowOff>
    </xdr:from>
    <xdr:to>
      <xdr:col>11</xdr:col>
      <xdr:colOff>1813559</xdr:colOff>
      <xdr:row>4</xdr:row>
      <xdr:rowOff>33020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A3DC16E7-EE13-4C75-A3CD-22257BF3EA0C}"/>
            </a:ext>
          </a:extLst>
        </xdr:cNvPr>
        <xdr:cNvGrpSpPr/>
      </xdr:nvGrpSpPr>
      <xdr:grpSpPr>
        <a:xfrm>
          <a:off x="7962900" y="152400"/>
          <a:ext cx="3924299" cy="596900"/>
          <a:chOff x="0" y="21265"/>
          <a:chExt cx="3470239" cy="411580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58A4FDDC-CB9C-4A88-895F-7FF2F4A718B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D6EFFC73-9301-4EFC-A1E1-9F0E2E148735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5" name="Rectángulo 4">
            <a:extLst>
              <a:ext uri="{FF2B5EF4-FFF2-40B4-BE49-F238E27FC236}">
                <a16:creationId xmlns:a16="http://schemas.microsoft.com/office/drawing/2014/main" id="{37970D32-A9A2-4677-AC3A-36D76A798A23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929640</xdr:colOff>
      <xdr:row>0</xdr:row>
      <xdr:rowOff>152400</xdr:rowOff>
    </xdr:from>
    <xdr:to>
      <xdr:col>11</xdr:col>
      <xdr:colOff>1813559</xdr:colOff>
      <xdr:row>4</xdr:row>
      <xdr:rowOff>33020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C2067F34-D5F3-4E39-993A-A964A1DC7C2E}"/>
            </a:ext>
          </a:extLst>
        </xdr:cNvPr>
        <xdr:cNvGrpSpPr/>
      </xdr:nvGrpSpPr>
      <xdr:grpSpPr>
        <a:xfrm>
          <a:off x="7962900" y="152400"/>
          <a:ext cx="3924299" cy="596900"/>
          <a:chOff x="0" y="21265"/>
          <a:chExt cx="3470239" cy="411580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A693B36A-FBCA-46BC-B809-E87FC6A0DD3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AA9DFB6A-170E-4A2E-ADEF-534A57E3B856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5" name="Rectángulo 4">
            <a:extLst>
              <a:ext uri="{FF2B5EF4-FFF2-40B4-BE49-F238E27FC236}">
                <a16:creationId xmlns:a16="http://schemas.microsoft.com/office/drawing/2014/main" id="{77F7349C-DA47-478D-B463-DF66C347D673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7</xdr:row>
      <xdr:rowOff>0</xdr:rowOff>
    </xdr:from>
    <xdr:to>
      <xdr:col>3</xdr:col>
      <xdr:colOff>0</xdr:colOff>
      <xdr:row>8</xdr:row>
      <xdr:rowOff>238125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2F00-000003000000}"/>
            </a:ext>
          </a:extLst>
        </xdr:cNvPr>
        <xdr:cNvCxnSpPr/>
      </xdr:nvCxnSpPr>
      <xdr:spPr>
        <a:xfrm>
          <a:off x="1828800" y="1447800"/>
          <a:ext cx="1476375" cy="485775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716280</xdr:colOff>
      <xdr:row>0</xdr:row>
      <xdr:rowOff>160020</xdr:rowOff>
    </xdr:from>
    <xdr:to>
      <xdr:col>17</xdr:col>
      <xdr:colOff>144779</xdr:colOff>
      <xdr:row>4</xdr:row>
      <xdr:rowOff>40640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8C252145-C572-47AE-94A8-535C073E3028}"/>
            </a:ext>
          </a:extLst>
        </xdr:cNvPr>
        <xdr:cNvGrpSpPr/>
      </xdr:nvGrpSpPr>
      <xdr:grpSpPr>
        <a:xfrm>
          <a:off x="11833860" y="160020"/>
          <a:ext cx="3771899" cy="596900"/>
          <a:chOff x="0" y="21265"/>
          <a:chExt cx="3470239" cy="411580"/>
        </a:xfrm>
      </xdr:grpSpPr>
      <xdr:pic>
        <xdr:nvPicPr>
          <xdr:cNvPr id="5" name="Imagen 4">
            <a:extLst>
              <a:ext uri="{FF2B5EF4-FFF2-40B4-BE49-F238E27FC236}">
                <a16:creationId xmlns:a16="http://schemas.microsoft.com/office/drawing/2014/main" id="{1BF30DAB-8CAD-48A8-90B8-D523BB91723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6" name="Conector recto 5">
            <a:extLst>
              <a:ext uri="{FF2B5EF4-FFF2-40B4-BE49-F238E27FC236}">
                <a16:creationId xmlns:a16="http://schemas.microsoft.com/office/drawing/2014/main" id="{7CD390DD-21A7-41EF-9705-B7723CA25F04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7" name="Rectángulo 6">
            <a:extLst>
              <a:ext uri="{FF2B5EF4-FFF2-40B4-BE49-F238E27FC236}">
                <a16:creationId xmlns:a16="http://schemas.microsoft.com/office/drawing/2014/main" id="{03D03954-057A-43C8-B891-EE80866A9E16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929640</xdr:colOff>
      <xdr:row>0</xdr:row>
      <xdr:rowOff>152400</xdr:rowOff>
    </xdr:from>
    <xdr:to>
      <xdr:col>11</xdr:col>
      <xdr:colOff>1813559</xdr:colOff>
      <xdr:row>4</xdr:row>
      <xdr:rowOff>33020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7D407E0E-33AC-44D0-9ADB-2879D245B37B}"/>
            </a:ext>
          </a:extLst>
        </xdr:cNvPr>
        <xdr:cNvGrpSpPr/>
      </xdr:nvGrpSpPr>
      <xdr:grpSpPr>
        <a:xfrm>
          <a:off x="7962900" y="152400"/>
          <a:ext cx="3924299" cy="596900"/>
          <a:chOff x="0" y="21265"/>
          <a:chExt cx="3470239" cy="411580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8834BCC8-DC28-4FBB-BF86-C7A32E9C11C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8CA72F9C-928D-46DC-AF78-1214B8D4A947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5" name="Rectángulo 4">
            <a:extLst>
              <a:ext uri="{FF2B5EF4-FFF2-40B4-BE49-F238E27FC236}">
                <a16:creationId xmlns:a16="http://schemas.microsoft.com/office/drawing/2014/main" id="{DFCE2EA0-7007-4C01-AD7E-97AE0411B325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</xdr:colOff>
      <xdr:row>0</xdr:row>
      <xdr:rowOff>137160</xdr:rowOff>
    </xdr:from>
    <xdr:to>
      <xdr:col>6</xdr:col>
      <xdr:colOff>2240279</xdr:colOff>
      <xdr:row>4</xdr:row>
      <xdr:rowOff>17780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5F61C0FA-3BEA-41F4-BE95-32D8B53C8D4E}"/>
            </a:ext>
          </a:extLst>
        </xdr:cNvPr>
        <xdr:cNvGrpSpPr/>
      </xdr:nvGrpSpPr>
      <xdr:grpSpPr>
        <a:xfrm>
          <a:off x="6888480" y="137160"/>
          <a:ext cx="3771899" cy="596900"/>
          <a:chOff x="0" y="21265"/>
          <a:chExt cx="3470239" cy="411580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B0F7F8C8-6C4E-46BB-A706-9207DD47BA4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42530"/>
            <a:ext cx="1231900" cy="342265"/>
          </a:xfrm>
          <a:prstGeom prst="rect">
            <a:avLst/>
          </a:prstGeom>
        </xdr:spPr>
      </xdr:pic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A9B80BC3-8B1C-48CF-98CE-3917D2503A0B}"/>
              </a:ext>
            </a:extLst>
          </xdr:cNvPr>
          <xdr:cNvCxnSpPr/>
        </xdr:nvCxnSpPr>
        <xdr:spPr>
          <a:xfrm>
            <a:off x="1244009" y="21265"/>
            <a:ext cx="0" cy="38227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6" name="Rectángulo 5">
            <a:extLst>
              <a:ext uri="{FF2B5EF4-FFF2-40B4-BE49-F238E27FC236}">
                <a16:creationId xmlns:a16="http://schemas.microsoft.com/office/drawing/2014/main" id="{40A9602B-FA03-49AD-B024-291AC7AF2F04}"/>
              </a:ext>
            </a:extLst>
          </xdr:cNvPr>
          <xdr:cNvSpPr/>
        </xdr:nvSpPr>
        <xdr:spPr>
          <a:xfrm>
            <a:off x="1337831" y="74881"/>
            <a:ext cx="2132408" cy="357964"/>
          </a:xfrm>
          <a:prstGeom prst="rect">
            <a:avLst/>
          </a:prstGeom>
        </xdr:spPr>
        <xdr:txBody>
          <a:bodyPr wrap="square">
            <a:noAutofit/>
          </a:bodyPr>
          <a:lstStyle/>
          <a:p>
            <a:pPr>
              <a:spcAft>
                <a:spcPts val="0"/>
              </a:spcAft>
            </a:pPr>
            <a:r>
              <a:rPr lang="es-PE" sz="900" kern="1200">
                <a:solidFill>
                  <a:srgbClr val="0078B9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Viceministerio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Dirección General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elawadee UI Semilight" panose="020B0402040204020203" pitchFamily="34" charset="-34"/>
              </a:rPr>
              <a:t>de Regulación </a:t>
            </a: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y 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750" kern="1200">
                <a:solidFill>
                  <a:srgbClr val="7F7F7F"/>
                </a:solidFill>
                <a:effectLst/>
                <a:latin typeface="Century Gothic" panose="020B0502020202020204" pitchFamily="34" charset="0"/>
                <a:ea typeface="Times New Roman" panose="02020603050405020304" pitchFamily="18" charset="0"/>
                <a:cs typeface="Levenim MT" panose="02010502060101010101" pitchFamily="2" charset="-79"/>
              </a:rPr>
              <a:t>Asuntos Internacionales de Comunicaciones</a:t>
            </a:r>
            <a:endParaRPr lang="es-PE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RRELATIVOS%20DGRAIC\_CORRELATIVOS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Ruta"/>
      <sheetName val="Impresión_HR"/>
      <sheetName val="Memorandos"/>
      <sheetName val="Oficios"/>
      <sheetName val="Constancia de Notif.Oficios"/>
      <sheetName val="Informes"/>
      <sheetName val="Actas de Notif.Serpost"/>
      <sheetName val="ResolucionesDirectoriales"/>
      <sheetName val="DataMemos"/>
      <sheetName val="elaborado"/>
      <sheetName val="Directorio"/>
      <sheetName val="DataInformes"/>
      <sheetName val="DataOfic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J3" t="str">
            <v>NORMAL</v>
          </cell>
          <cell r="K3" t="str">
            <v>LOCAL</v>
          </cell>
          <cell r="L3" t="str">
            <v>ENTREGADO</v>
          </cell>
        </row>
        <row r="4">
          <cell r="J4" t="str">
            <v>URGENTE</v>
          </cell>
          <cell r="K4" t="str">
            <v>NACIONAL</v>
          </cell>
          <cell r="L4" t="str">
            <v>DEVUELTO</v>
          </cell>
        </row>
        <row r="5">
          <cell r="J5" t="str">
            <v>MUY URGENTE</v>
          </cell>
          <cell r="K5" t="str">
            <v>INTERNACIONAL</v>
          </cell>
        </row>
      </sheetData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50"/>
  <sheetViews>
    <sheetView tabSelected="1" zoomScaleNormal="100" workbookViewId="0">
      <selection activeCell="B5" sqref="B5:K5"/>
    </sheetView>
  </sheetViews>
  <sheetFormatPr baseColWidth="10" defaultColWidth="0" defaultRowHeight="16.5" customHeight="1" zeroHeight="1" x14ac:dyDescent="0.3"/>
  <cols>
    <col min="1" max="1" width="21.8984375" style="77" customWidth="1"/>
    <col min="2" max="2" width="7.69921875" style="77" customWidth="1"/>
    <col min="3" max="11" width="11" style="77" customWidth="1"/>
    <col min="12" max="12" width="7.69921875" style="77" customWidth="1"/>
    <col min="13" max="13" width="21.8984375" style="77" customWidth="1"/>
    <col min="14" max="14" width="0" style="77" hidden="1" customWidth="1"/>
    <col min="15" max="16384" width="11" style="77" hidden="1"/>
  </cols>
  <sheetData>
    <row r="1" spans="1:14" ht="13.8" x14ac:dyDescent="0.3"/>
    <row r="2" spans="1:14" ht="13.8" x14ac:dyDescent="0.3"/>
    <row r="3" spans="1:14" ht="13.8" x14ac:dyDescent="0.3"/>
    <row r="4" spans="1:14" ht="13.8" x14ac:dyDescent="0.3"/>
    <row r="5" spans="1:14" ht="25.5" customHeight="1" x14ac:dyDescent="0.3">
      <c r="B5" s="116" t="s">
        <v>279</v>
      </c>
      <c r="C5" s="116"/>
      <c r="D5" s="116"/>
      <c r="E5" s="116"/>
      <c r="F5" s="116"/>
      <c r="G5" s="116"/>
      <c r="H5" s="116"/>
      <c r="I5" s="116"/>
      <c r="J5" s="116"/>
      <c r="K5" s="116"/>
      <c r="L5" s="86"/>
      <c r="M5" s="78"/>
      <c r="N5" s="78"/>
    </row>
    <row r="6" spans="1:14" ht="13.8" x14ac:dyDescent="0.3"/>
    <row r="7" spans="1:14" ht="61.95" customHeight="1" x14ac:dyDescent="0.3">
      <c r="B7" s="117" t="s">
        <v>118</v>
      </c>
      <c r="C7" s="117"/>
      <c r="D7" s="117"/>
      <c r="E7" s="117"/>
      <c r="F7" s="117"/>
      <c r="G7" s="117"/>
      <c r="H7" s="117"/>
      <c r="I7" s="117"/>
      <c r="J7" s="117"/>
      <c r="K7" s="117"/>
      <c r="L7" s="99"/>
    </row>
    <row r="8" spans="1:14" ht="13.8" x14ac:dyDescent="0.3"/>
    <row r="9" spans="1:14" s="80" customFormat="1" ht="19.5" customHeight="1" x14ac:dyDescent="0.3">
      <c r="A9" s="77"/>
      <c r="B9" s="79" t="s">
        <v>112</v>
      </c>
    </row>
    <row r="10" spans="1:14" ht="13.8" x14ac:dyDescent="0.3">
      <c r="B10" s="81"/>
    </row>
    <row r="11" spans="1:14" ht="13.8" x14ac:dyDescent="0.25">
      <c r="B11" s="88" t="s">
        <v>833</v>
      </c>
    </row>
    <row r="12" spans="1:14" ht="13.8" x14ac:dyDescent="0.25">
      <c r="B12" s="88" t="s">
        <v>834</v>
      </c>
    </row>
    <row r="13" spans="1:14" ht="13.8" x14ac:dyDescent="0.25">
      <c r="B13" s="88" t="s">
        <v>835</v>
      </c>
    </row>
    <row r="14" spans="1:14" ht="13.8" x14ac:dyDescent="0.25">
      <c r="B14" s="88" t="s">
        <v>836</v>
      </c>
    </row>
    <row r="15" spans="1:14" ht="13.8" x14ac:dyDescent="0.25">
      <c r="B15" s="88" t="s">
        <v>837</v>
      </c>
    </row>
    <row r="16" spans="1:14" ht="13.8" x14ac:dyDescent="0.25">
      <c r="B16" s="88" t="s">
        <v>838</v>
      </c>
    </row>
    <row r="17" spans="2:2" ht="13.8" x14ac:dyDescent="0.25">
      <c r="B17" s="88" t="s">
        <v>839</v>
      </c>
    </row>
    <row r="18" spans="2:2" ht="13.8" x14ac:dyDescent="0.25">
      <c r="B18" s="88" t="s">
        <v>840</v>
      </c>
    </row>
    <row r="19" spans="2:2" ht="13.8" x14ac:dyDescent="0.25">
      <c r="B19" s="88" t="s">
        <v>841</v>
      </c>
    </row>
    <row r="20" spans="2:2" ht="13.8" x14ac:dyDescent="0.25">
      <c r="B20" s="88" t="s">
        <v>842</v>
      </c>
    </row>
    <row r="21" spans="2:2" ht="13.8" x14ac:dyDescent="0.25">
      <c r="B21" s="88" t="s">
        <v>843</v>
      </c>
    </row>
    <row r="22" spans="2:2" ht="13.8" x14ac:dyDescent="0.25">
      <c r="B22" s="88" t="s">
        <v>844</v>
      </c>
    </row>
    <row r="23" spans="2:2" ht="13.8" x14ac:dyDescent="0.25">
      <c r="B23" s="88" t="s">
        <v>845</v>
      </c>
    </row>
    <row r="24" spans="2:2" ht="13.8" x14ac:dyDescent="0.25">
      <c r="B24" s="88" t="s">
        <v>846</v>
      </c>
    </row>
    <row r="25" spans="2:2" ht="13.8" x14ac:dyDescent="0.25">
      <c r="B25" s="88" t="s">
        <v>847</v>
      </c>
    </row>
    <row r="26" spans="2:2" ht="13.8" x14ac:dyDescent="0.25">
      <c r="B26" s="88" t="s">
        <v>848</v>
      </c>
    </row>
    <row r="27" spans="2:2" ht="13.8" x14ac:dyDescent="0.25">
      <c r="B27" s="88" t="s">
        <v>849</v>
      </c>
    </row>
    <row r="28" spans="2:2" ht="13.8" x14ac:dyDescent="0.25">
      <c r="B28" s="88" t="s">
        <v>850</v>
      </c>
    </row>
    <row r="29" spans="2:2" ht="13.8" x14ac:dyDescent="0.25">
      <c r="B29" s="88" t="s">
        <v>851</v>
      </c>
    </row>
    <row r="30" spans="2:2" ht="13.8" x14ac:dyDescent="0.25">
      <c r="B30" s="88" t="s">
        <v>852</v>
      </c>
    </row>
    <row r="31" spans="2:2" ht="13.8" x14ac:dyDescent="0.25">
      <c r="B31" s="88" t="s">
        <v>853</v>
      </c>
    </row>
    <row r="32" spans="2:2" ht="13.8" x14ac:dyDescent="0.25">
      <c r="B32" s="88" t="s">
        <v>854</v>
      </c>
    </row>
    <row r="33" spans="2:13" ht="13.8" x14ac:dyDescent="0.25">
      <c r="B33" s="88" t="s">
        <v>855</v>
      </c>
    </row>
    <row r="34" spans="2:13" ht="13.8" x14ac:dyDescent="0.25">
      <c r="B34" s="88" t="s">
        <v>898</v>
      </c>
    </row>
    <row r="35" spans="2:13" ht="13.8" x14ac:dyDescent="0.25">
      <c r="B35" s="88" t="s">
        <v>899</v>
      </c>
    </row>
    <row r="36" spans="2:13" ht="13.8" x14ac:dyDescent="0.25">
      <c r="B36" s="88" t="s">
        <v>900</v>
      </c>
    </row>
    <row r="37" spans="2:13" ht="13.8" x14ac:dyDescent="0.25">
      <c r="B37" s="88" t="s">
        <v>901</v>
      </c>
    </row>
    <row r="38" spans="2:13" ht="13.8" x14ac:dyDescent="0.3">
      <c r="B38" s="81"/>
    </row>
    <row r="39" spans="2:13" ht="19.5" customHeight="1" x14ac:dyDescent="0.3">
      <c r="B39" s="79" t="s">
        <v>113</v>
      </c>
      <c r="C39" s="84"/>
      <c r="D39" s="80"/>
      <c r="E39" s="80"/>
      <c r="F39" s="80"/>
      <c r="G39" s="80"/>
      <c r="H39" s="80"/>
      <c r="I39" s="80"/>
      <c r="J39" s="80"/>
      <c r="K39" s="80"/>
      <c r="L39" s="80"/>
      <c r="M39" s="80"/>
    </row>
    <row r="40" spans="2:13" ht="13.8" x14ac:dyDescent="0.3">
      <c r="B40" s="87"/>
      <c r="C40" s="83"/>
    </row>
    <row r="41" spans="2:13" ht="13.8" x14ac:dyDescent="0.25">
      <c r="B41" s="88" t="s">
        <v>856</v>
      </c>
      <c r="C41" s="83"/>
    </row>
    <row r="42" spans="2:13" ht="13.8" x14ac:dyDescent="0.25">
      <c r="B42" s="88" t="s">
        <v>857</v>
      </c>
      <c r="C42" s="83"/>
    </row>
    <row r="43" spans="2:13" ht="13.8" x14ac:dyDescent="0.25">
      <c r="B43" s="88" t="s">
        <v>858</v>
      </c>
      <c r="C43" s="83"/>
    </row>
    <row r="44" spans="2:13" ht="13.8" x14ac:dyDescent="0.25">
      <c r="B44" s="88" t="s">
        <v>859</v>
      </c>
      <c r="C44" s="83"/>
    </row>
    <row r="45" spans="2:13" ht="13.8" x14ac:dyDescent="0.25">
      <c r="B45" s="88" t="s">
        <v>860</v>
      </c>
      <c r="C45" s="83"/>
    </row>
    <row r="46" spans="2:13" ht="13.8" x14ac:dyDescent="0.25">
      <c r="B46" s="88" t="s">
        <v>861</v>
      </c>
      <c r="C46" s="83"/>
    </row>
    <row r="47" spans="2:13" ht="13.8" x14ac:dyDescent="0.25">
      <c r="B47" s="88" t="s">
        <v>862</v>
      </c>
      <c r="C47" s="83"/>
    </row>
    <row r="48" spans="2:13" ht="13.8" x14ac:dyDescent="0.25">
      <c r="B48" s="88" t="s">
        <v>863</v>
      </c>
      <c r="C48" s="83"/>
    </row>
    <row r="49" spans="2:3" ht="13.8" x14ac:dyDescent="0.25">
      <c r="B49" s="88" t="s">
        <v>864</v>
      </c>
      <c r="C49" s="83"/>
    </row>
    <row r="50" spans="2:3" ht="13.8" x14ac:dyDescent="0.25">
      <c r="B50" s="88" t="s">
        <v>865</v>
      </c>
      <c r="C50" s="83"/>
    </row>
    <row r="51" spans="2:3" ht="13.8" x14ac:dyDescent="0.25">
      <c r="B51" s="88" t="s">
        <v>866</v>
      </c>
      <c r="C51" s="83"/>
    </row>
    <row r="52" spans="2:3" ht="13.8" x14ac:dyDescent="0.25">
      <c r="B52" s="88" t="s">
        <v>867</v>
      </c>
      <c r="C52" s="83"/>
    </row>
    <row r="53" spans="2:3" ht="13.8" x14ac:dyDescent="0.25">
      <c r="B53" s="88" t="s">
        <v>868</v>
      </c>
      <c r="C53" s="83"/>
    </row>
    <row r="54" spans="2:3" ht="13.8" x14ac:dyDescent="0.25">
      <c r="B54" s="88" t="s">
        <v>869</v>
      </c>
      <c r="C54" s="83"/>
    </row>
    <row r="55" spans="2:3" ht="13.8" x14ac:dyDescent="0.25">
      <c r="B55" s="88" t="s">
        <v>870</v>
      </c>
      <c r="C55" s="83"/>
    </row>
    <row r="56" spans="2:3" ht="13.8" x14ac:dyDescent="0.25">
      <c r="B56" s="88" t="s">
        <v>871</v>
      </c>
      <c r="C56" s="83"/>
    </row>
    <row r="57" spans="2:3" ht="13.8" x14ac:dyDescent="0.25">
      <c r="B57" s="88" t="s">
        <v>872</v>
      </c>
      <c r="C57" s="83"/>
    </row>
    <row r="58" spans="2:3" ht="13.8" x14ac:dyDescent="0.25">
      <c r="B58" s="88" t="s">
        <v>873</v>
      </c>
      <c r="C58" s="83"/>
    </row>
    <row r="59" spans="2:3" ht="13.8" x14ac:dyDescent="0.25">
      <c r="B59" s="88" t="s">
        <v>874</v>
      </c>
      <c r="C59" s="83"/>
    </row>
    <row r="60" spans="2:3" ht="13.8" x14ac:dyDescent="0.25">
      <c r="B60" s="88" t="s">
        <v>875</v>
      </c>
      <c r="C60" s="83"/>
    </row>
    <row r="61" spans="2:3" ht="13.8" x14ac:dyDescent="0.25">
      <c r="B61" s="88" t="s">
        <v>876</v>
      </c>
      <c r="C61" s="83"/>
    </row>
    <row r="62" spans="2:3" ht="13.8" x14ac:dyDescent="0.25">
      <c r="B62" s="88" t="s">
        <v>877</v>
      </c>
      <c r="C62" s="83"/>
    </row>
    <row r="63" spans="2:3" ht="13.8" x14ac:dyDescent="0.25">
      <c r="B63" s="88" t="s">
        <v>878</v>
      </c>
      <c r="C63" s="83"/>
    </row>
    <row r="64" spans="2:3" ht="13.8" x14ac:dyDescent="0.25">
      <c r="B64" s="88" t="s">
        <v>894</v>
      </c>
      <c r="C64" s="83"/>
    </row>
    <row r="65" spans="1:13" ht="13.8" x14ac:dyDescent="0.25">
      <c r="B65" s="88" t="s">
        <v>895</v>
      </c>
      <c r="C65" s="83"/>
    </row>
    <row r="66" spans="1:13" ht="13.8" x14ac:dyDescent="0.25">
      <c r="B66" s="88" t="s">
        <v>896</v>
      </c>
      <c r="C66" s="83"/>
    </row>
    <row r="67" spans="1:13" ht="13.8" x14ac:dyDescent="0.25">
      <c r="B67" s="88" t="s">
        <v>897</v>
      </c>
      <c r="C67" s="83"/>
    </row>
    <row r="68" spans="1:13" ht="13.8" x14ac:dyDescent="0.3">
      <c r="B68" s="83"/>
      <c r="C68" s="83"/>
    </row>
    <row r="69" spans="1:13" ht="19.5" customHeight="1" x14ac:dyDescent="0.3">
      <c r="B69" s="79" t="s">
        <v>74</v>
      </c>
      <c r="C69" s="84"/>
      <c r="D69" s="80"/>
      <c r="E69" s="80"/>
      <c r="F69" s="80"/>
      <c r="G69" s="80"/>
      <c r="H69" s="80"/>
      <c r="I69" s="80"/>
      <c r="J69" s="80"/>
      <c r="K69" s="80"/>
      <c r="L69" s="80"/>
      <c r="M69" s="80"/>
    </row>
    <row r="70" spans="1:13" ht="13.8" x14ac:dyDescent="0.3">
      <c r="C70" s="83"/>
    </row>
    <row r="71" spans="1:13" ht="13.8" x14ac:dyDescent="0.3">
      <c r="A71" s="82"/>
      <c r="B71" s="27" t="s">
        <v>114</v>
      </c>
      <c r="C71" s="85"/>
    </row>
    <row r="72" spans="1:13" ht="13.8" x14ac:dyDescent="0.3">
      <c r="B72" s="83"/>
      <c r="C72" s="83"/>
    </row>
    <row r="73" spans="1:13" ht="19.5" customHeight="1" x14ac:dyDescent="0.3">
      <c r="B73" s="79" t="s">
        <v>115</v>
      </c>
      <c r="C73" s="84"/>
      <c r="D73" s="80"/>
      <c r="E73" s="80"/>
      <c r="F73" s="80"/>
      <c r="G73" s="80"/>
      <c r="H73" s="80"/>
      <c r="I73" s="80"/>
      <c r="J73" s="80"/>
      <c r="K73" s="80"/>
      <c r="L73" s="80"/>
      <c r="M73" s="80"/>
    </row>
    <row r="74" spans="1:13" ht="15" x14ac:dyDescent="0.3">
      <c r="B74" s="89"/>
      <c r="C74" s="83"/>
    </row>
    <row r="75" spans="1:13" ht="14.4" customHeight="1" x14ac:dyDescent="0.25">
      <c r="B75" s="88" t="s">
        <v>879</v>
      </c>
      <c r="C75" s="83"/>
    </row>
    <row r="76" spans="1:13" ht="14.4" customHeight="1" x14ac:dyDescent="0.25">
      <c r="B76" s="88" t="s">
        <v>930</v>
      </c>
      <c r="C76" s="83"/>
    </row>
    <row r="77" spans="1:13" ht="14.4" customHeight="1" x14ac:dyDescent="0.25">
      <c r="B77" s="88" t="s">
        <v>931</v>
      </c>
      <c r="C77" s="83"/>
    </row>
    <row r="78" spans="1:13" ht="13.8" x14ac:dyDescent="0.25">
      <c r="B78" s="88" t="s">
        <v>932</v>
      </c>
      <c r="C78" s="83"/>
    </row>
    <row r="79" spans="1:13" ht="13.8" x14ac:dyDescent="0.25">
      <c r="B79" s="88" t="s">
        <v>934</v>
      </c>
      <c r="C79" s="83"/>
    </row>
    <row r="80" spans="1:13" ht="13.8" x14ac:dyDescent="0.25">
      <c r="B80" s="88" t="s">
        <v>933</v>
      </c>
      <c r="C80" s="83"/>
    </row>
    <row r="81" spans="2:13" ht="16.5" customHeight="1" x14ac:dyDescent="0.3"/>
    <row r="82" spans="2:13" ht="19.2" customHeight="1" x14ac:dyDescent="0.3">
      <c r="B82" s="79" t="s">
        <v>117</v>
      </c>
      <c r="C82" s="84"/>
      <c r="D82" s="80"/>
      <c r="E82" s="80"/>
      <c r="F82" s="80"/>
      <c r="G82" s="80"/>
      <c r="H82" s="80"/>
      <c r="I82" s="80"/>
      <c r="J82" s="80"/>
      <c r="K82" s="80"/>
      <c r="L82" s="80"/>
      <c r="M82" s="80"/>
    </row>
    <row r="83" spans="2:13" ht="16.5" customHeight="1" x14ac:dyDescent="0.3"/>
    <row r="84" spans="2:13" ht="14.4" customHeight="1" x14ac:dyDescent="0.3">
      <c r="B84" s="82" t="s">
        <v>284</v>
      </c>
    </row>
    <row r="85" spans="2:13" ht="16.5" customHeight="1" x14ac:dyDescent="0.3"/>
    <row r="86" spans="2:13" ht="16.5" customHeight="1" x14ac:dyDescent="0.3"/>
    <row r="87" spans="2:13" ht="16.5" customHeight="1" x14ac:dyDescent="0.3"/>
    <row r="88" spans="2:13" ht="16.5" customHeight="1" x14ac:dyDescent="0.3"/>
    <row r="89" spans="2:13" ht="16.5" customHeight="1" x14ac:dyDescent="0.3"/>
    <row r="90" spans="2:13" ht="16.5" customHeight="1" x14ac:dyDescent="0.3"/>
    <row r="91" spans="2:13" ht="16.5" customHeight="1" x14ac:dyDescent="0.3"/>
    <row r="92" spans="2:13" ht="16.5" customHeight="1" x14ac:dyDescent="0.3"/>
    <row r="93" spans="2:13" ht="16.5" customHeight="1" x14ac:dyDescent="0.3"/>
    <row r="94" spans="2:13" ht="16.5" customHeight="1" x14ac:dyDescent="0.3"/>
    <row r="95" spans="2:13" ht="16.5" customHeight="1" x14ac:dyDescent="0.3"/>
    <row r="96" spans="2:13" ht="16.5" customHeight="1" x14ac:dyDescent="0.3"/>
    <row r="97" ht="16.5" customHeight="1" x14ac:dyDescent="0.3"/>
    <row r="98" ht="16.5" customHeight="1" x14ac:dyDescent="0.3"/>
    <row r="99" ht="16.5" customHeight="1" x14ac:dyDescent="0.3"/>
    <row r="100" ht="16.5" customHeight="1" x14ac:dyDescent="0.3"/>
    <row r="101" ht="16.5" customHeight="1" x14ac:dyDescent="0.3"/>
    <row r="102" ht="16.5" customHeight="1" x14ac:dyDescent="0.3"/>
    <row r="103" ht="16.5" customHeight="1" x14ac:dyDescent="0.3"/>
    <row r="104" ht="16.5" customHeight="1" x14ac:dyDescent="0.3"/>
    <row r="105" ht="16.5" customHeight="1" x14ac:dyDescent="0.3"/>
    <row r="106" ht="16.5" customHeight="1" x14ac:dyDescent="0.3"/>
    <row r="107" ht="16.5" customHeight="1" x14ac:dyDescent="0.3"/>
    <row r="108" ht="16.5" customHeight="1" x14ac:dyDescent="0.3"/>
    <row r="109" ht="16.5" customHeight="1" x14ac:dyDescent="0.3"/>
    <row r="110" ht="16.5" customHeight="1" x14ac:dyDescent="0.3"/>
    <row r="111" ht="16.5" customHeight="1" x14ac:dyDescent="0.3"/>
    <row r="112" ht="16.5" customHeight="1" x14ac:dyDescent="0.3"/>
    <row r="113" ht="16.5" customHeight="1" x14ac:dyDescent="0.3"/>
    <row r="114" ht="16.5" customHeight="1" x14ac:dyDescent="0.3"/>
    <row r="115" ht="16.5" customHeight="1" x14ac:dyDescent="0.3"/>
    <row r="116" ht="16.5" customHeight="1" x14ac:dyDescent="0.3"/>
    <row r="117" ht="16.5" customHeight="1" x14ac:dyDescent="0.3"/>
    <row r="118" ht="16.5" customHeight="1" x14ac:dyDescent="0.3"/>
    <row r="119" ht="16.5" customHeight="1" x14ac:dyDescent="0.3"/>
    <row r="120" ht="16.5" customHeight="1" x14ac:dyDescent="0.3"/>
    <row r="121" ht="16.5" customHeight="1" x14ac:dyDescent="0.3"/>
    <row r="122" ht="16.5" customHeight="1" x14ac:dyDescent="0.3"/>
    <row r="123" ht="16.5" customHeight="1" x14ac:dyDescent="0.3"/>
    <row r="124" ht="16.5" customHeight="1" x14ac:dyDescent="0.3"/>
    <row r="125" ht="16.5" customHeight="1" x14ac:dyDescent="0.3"/>
    <row r="126" ht="16.5" customHeight="1" x14ac:dyDescent="0.3"/>
    <row r="127" ht="16.5" customHeight="1" x14ac:dyDescent="0.3"/>
    <row r="128" ht="16.5" customHeight="1" x14ac:dyDescent="0.3"/>
    <row r="129" ht="16.5" customHeight="1" x14ac:dyDescent="0.3"/>
    <row r="130" ht="16.5" customHeight="1" x14ac:dyDescent="0.3"/>
    <row r="131" ht="16.5" customHeight="1" x14ac:dyDescent="0.3"/>
    <row r="132" ht="16.5" customHeight="1" x14ac:dyDescent="0.3"/>
    <row r="133" ht="16.5" customHeight="1" x14ac:dyDescent="0.3"/>
    <row r="134" ht="16.5" customHeight="1" x14ac:dyDescent="0.3"/>
    <row r="135" ht="16.5" customHeight="1" x14ac:dyDescent="0.3"/>
    <row r="136" ht="16.5" customHeight="1" x14ac:dyDescent="0.3"/>
    <row r="137" ht="16.5" customHeight="1" x14ac:dyDescent="0.3"/>
    <row r="138" ht="16.5" customHeight="1" x14ac:dyDescent="0.3"/>
    <row r="139" ht="16.5" customHeight="1" x14ac:dyDescent="0.3"/>
    <row r="140" ht="16.5" customHeight="1" x14ac:dyDescent="0.3"/>
    <row r="141" ht="16.5" customHeight="1" x14ac:dyDescent="0.3"/>
    <row r="142" ht="16.5" customHeight="1" x14ac:dyDescent="0.3"/>
    <row r="143" ht="16.5" customHeight="1" x14ac:dyDescent="0.3"/>
    <row r="144" ht="16.5" customHeight="1" x14ac:dyDescent="0.3"/>
    <row r="145" ht="16.5" customHeight="1" x14ac:dyDescent="0.3"/>
    <row r="146" ht="16.5" customHeight="1" x14ac:dyDescent="0.3"/>
    <row r="147" ht="16.5" customHeight="1" x14ac:dyDescent="0.3"/>
    <row r="148" ht="16.5" customHeight="1" x14ac:dyDescent="0.3"/>
    <row r="149" ht="16.5" customHeight="1" x14ac:dyDescent="0.3"/>
    <row r="150" ht="16.5" customHeight="1" x14ac:dyDescent="0.3"/>
    <row r="151" ht="16.5" customHeight="1" x14ac:dyDescent="0.3"/>
    <row r="152" ht="16.5" customHeight="1" x14ac:dyDescent="0.3"/>
    <row r="153" ht="16.5" customHeight="1" x14ac:dyDescent="0.3"/>
    <row r="154" ht="16.5" customHeight="1" x14ac:dyDescent="0.3"/>
    <row r="155" ht="16.5" customHeight="1" x14ac:dyDescent="0.3"/>
    <row r="156" ht="16.5" customHeight="1" x14ac:dyDescent="0.3"/>
    <row r="157" ht="16.5" customHeight="1" x14ac:dyDescent="0.3"/>
    <row r="158" ht="16.5" customHeight="1" x14ac:dyDescent="0.3"/>
    <row r="159" ht="16.5" customHeight="1" x14ac:dyDescent="0.3"/>
    <row r="160" ht="16.5" customHeight="1" x14ac:dyDescent="0.3"/>
    <row r="161" ht="16.5" customHeight="1" x14ac:dyDescent="0.3"/>
    <row r="162" ht="16.5" customHeight="1" x14ac:dyDescent="0.3"/>
    <row r="163" ht="16.5" customHeight="1" x14ac:dyDescent="0.3"/>
    <row r="164" ht="16.5" customHeight="1" x14ac:dyDescent="0.3"/>
    <row r="165" ht="16.5" customHeight="1" x14ac:dyDescent="0.3"/>
    <row r="166" ht="16.5" customHeight="1" x14ac:dyDescent="0.3"/>
    <row r="167" ht="16.5" customHeight="1" x14ac:dyDescent="0.3"/>
    <row r="168" ht="16.5" customHeight="1" x14ac:dyDescent="0.3"/>
    <row r="169" ht="16.5" customHeight="1" x14ac:dyDescent="0.3"/>
    <row r="170" ht="16.5" customHeight="1" x14ac:dyDescent="0.3"/>
    <row r="171" ht="16.5" customHeight="1" x14ac:dyDescent="0.3"/>
    <row r="172" ht="16.5" customHeight="1" x14ac:dyDescent="0.3"/>
    <row r="173" ht="16.5" customHeight="1" x14ac:dyDescent="0.3"/>
    <row r="174" ht="16.5" customHeight="1" x14ac:dyDescent="0.3"/>
    <row r="175" ht="16.5" customHeight="1" x14ac:dyDescent="0.3"/>
    <row r="176" ht="16.5" customHeight="1" x14ac:dyDescent="0.3"/>
    <row r="177" ht="16.5" customHeight="1" x14ac:dyDescent="0.3"/>
    <row r="178" ht="16.5" customHeight="1" x14ac:dyDescent="0.3"/>
    <row r="179" ht="16.5" customHeight="1" x14ac:dyDescent="0.3"/>
    <row r="180" ht="16.5" customHeight="1" x14ac:dyDescent="0.3"/>
    <row r="181" ht="16.5" customHeight="1" x14ac:dyDescent="0.3"/>
    <row r="182" ht="16.5" customHeight="1" x14ac:dyDescent="0.3"/>
    <row r="183" ht="16.5" customHeight="1" x14ac:dyDescent="0.3"/>
    <row r="184" ht="16.5" customHeight="1" x14ac:dyDescent="0.3"/>
    <row r="185" ht="16.5" customHeight="1" x14ac:dyDescent="0.3"/>
    <row r="186" ht="16.5" customHeight="1" x14ac:dyDescent="0.3"/>
    <row r="187" ht="16.5" customHeight="1" x14ac:dyDescent="0.3"/>
    <row r="188" ht="16.5" customHeight="1" x14ac:dyDescent="0.3"/>
    <row r="189" ht="16.5" customHeight="1" x14ac:dyDescent="0.3"/>
    <row r="190" ht="16.5" customHeight="1" x14ac:dyDescent="0.3"/>
    <row r="191" ht="16.5" customHeight="1" x14ac:dyDescent="0.3"/>
    <row r="192" ht="16.5" customHeight="1" x14ac:dyDescent="0.3"/>
    <row r="193" ht="16.5" customHeight="1" x14ac:dyDescent="0.3"/>
    <row r="194" ht="16.5" customHeight="1" x14ac:dyDescent="0.3"/>
    <row r="195" ht="16.5" customHeight="1" x14ac:dyDescent="0.3"/>
    <row r="196" ht="16.5" customHeight="1" x14ac:dyDescent="0.3"/>
    <row r="197" ht="16.5" customHeight="1" x14ac:dyDescent="0.3"/>
    <row r="198" ht="16.5" customHeight="1" x14ac:dyDescent="0.3"/>
    <row r="199" ht="16.5" customHeight="1" x14ac:dyDescent="0.3"/>
    <row r="200" ht="16.5" customHeight="1" x14ac:dyDescent="0.3"/>
    <row r="201" ht="16.5" customHeight="1" x14ac:dyDescent="0.3"/>
    <row r="202" ht="16.5" customHeight="1" x14ac:dyDescent="0.3"/>
    <row r="203" ht="16.5" customHeight="1" x14ac:dyDescent="0.3"/>
    <row r="204" ht="16.5" customHeight="1" x14ac:dyDescent="0.3"/>
    <row r="205" ht="16.5" customHeight="1" x14ac:dyDescent="0.3"/>
    <row r="206" ht="16.5" customHeight="1" x14ac:dyDescent="0.3"/>
    <row r="207" ht="16.5" customHeight="1" x14ac:dyDescent="0.3"/>
    <row r="208" ht="16.5" customHeight="1" x14ac:dyDescent="0.3"/>
    <row r="209" ht="16.5" customHeight="1" x14ac:dyDescent="0.3"/>
    <row r="210" ht="16.5" customHeight="1" x14ac:dyDescent="0.3"/>
    <row r="211" ht="16.5" customHeight="1" x14ac:dyDescent="0.3"/>
    <row r="212" ht="16.5" customHeight="1" x14ac:dyDescent="0.3"/>
    <row r="213" ht="16.5" customHeight="1" x14ac:dyDescent="0.3"/>
    <row r="214" ht="16.5" customHeight="1" x14ac:dyDescent="0.3"/>
    <row r="215" ht="16.5" customHeight="1" x14ac:dyDescent="0.3"/>
    <row r="216" ht="16.5" customHeight="1" x14ac:dyDescent="0.3"/>
    <row r="217" ht="16.5" customHeight="1" x14ac:dyDescent="0.3"/>
    <row r="218" ht="16.5" customHeight="1" x14ac:dyDescent="0.3"/>
    <row r="219" ht="16.5" customHeight="1" x14ac:dyDescent="0.3"/>
    <row r="220" ht="16.5" customHeight="1" x14ac:dyDescent="0.3"/>
    <row r="221" ht="16.5" customHeight="1" x14ac:dyDescent="0.3"/>
    <row r="222" ht="16.5" customHeight="1" x14ac:dyDescent="0.3"/>
    <row r="223" ht="16.5" customHeight="1" x14ac:dyDescent="0.3"/>
    <row r="224" ht="16.5" customHeight="1" x14ac:dyDescent="0.3"/>
    <row r="225" ht="16.5" customHeight="1" x14ac:dyDescent="0.3"/>
    <row r="226" ht="16.5" customHeight="1" x14ac:dyDescent="0.3"/>
    <row r="227" ht="16.5" customHeight="1" x14ac:dyDescent="0.3"/>
    <row r="228" ht="16.5" customHeight="1" x14ac:dyDescent="0.3"/>
    <row r="229" ht="16.5" customHeight="1" x14ac:dyDescent="0.3"/>
    <row r="230" ht="16.5" customHeight="1" x14ac:dyDescent="0.3"/>
    <row r="231" ht="16.5" customHeight="1" x14ac:dyDescent="0.3"/>
    <row r="232" ht="16.5" customHeight="1" x14ac:dyDescent="0.3"/>
    <row r="233" ht="16.5" customHeight="1" x14ac:dyDescent="0.3"/>
    <row r="234" ht="16.5" customHeight="1" x14ac:dyDescent="0.3"/>
    <row r="235" ht="16.5" customHeight="1" x14ac:dyDescent="0.3"/>
    <row r="236" ht="16.5" customHeight="1" x14ac:dyDescent="0.3"/>
    <row r="237" ht="16.5" customHeight="1" x14ac:dyDescent="0.3"/>
    <row r="238" ht="16.5" customHeight="1" x14ac:dyDescent="0.3"/>
    <row r="239" ht="16.5" customHeight="1" x14ac:dyDescent="0.3"/>
    <row r="240" ht="16.5" customHeight="1" x14ac:dyDescent="0.3"/>
    <row r="241" ht="16.5" customHeight="1" x14ac:dyDescent="0.3"/>
    <row r="242" ht="16.5" customHeight="1" x14ac:dyDescent="0.3"/>
    <row r="243" ht="16.5" customHeight="1" x14ac:dyDescent="0.3"/>
    <row r="244" ht="16.5" customHeight="1" x14ac:dyDescent="0.3"/>
    <row r="245" ht="16.5" customHeight="1" x14ac:dyDescent="0.3"/>
    <row r="246" ht="16.5" customHeight="1" x14ac:dyDescent="0.3"/>
    <row r="247" ht="16.5" customHeight="1" x14ac:dyDescent="0.3"/>
    <row r="248" ht="16.5" customHeight="1" x14ac:dyDescent="0.3"/>
    <row r="249" ht="16.5" customHeight="1" x14ac:dyDescent="0.3"/>
    <row r="250" ht="16.5" customHeight="1" x14ac:dyDescent="0.3"/>
    <row r="251" ht="16.5" customHeight="1" x14ac:dyDescent="0.3"/>
    <row r="252" ht="16.5" customHeight="1" x14ac:dyDescent="0.3"/>
    <row r="253" ht="16.5" customHeight="1" x14ac:dyDescent="0.3"/>
    <row r="254" ht="16.5" customHeight="1" x14ac:dyDescent="0.3"/>
    <row r="255" ht="16.5" customHeight="1" x14ac:dyDescent="0.3"/>
    <row r="256" ht="16.5" customHeight="1" x14ac:dyDescent="0.3"/>
    <row r="257" ht="16.5" customHeight="1" x14ac:dyDescent="0.3"/>
    <row r="258" ht="16.5" customHeight="1" x14ac:dyDescent="0.3"/>
    <row r="259" ht="16.5" customHeight="1" x14ac:dyDescent="0.3"/>
    <row r="260" ht="16.5" customHeight="1" x14ac:dyDescent="0.3"/>
    <row r="261" ht="16.5" customHeight="1" x14ac:dyDescent="0.3"/>
    <row r="262" ht="16.5" customHeight="1" x14ac:dyDescent="0.3"/>
    <row r="263" ht="16.5" customHeight="1" x14ac:dyDescent="0.3"/>
    <row r="264" ht="16.5" customHeight="1" x14ac:dyDescent="0.3"/>
    <row r="265" ht="16.5" customHeight="1" x14ac:dyDescent="0.3"/>
    <row r="266" ht="16.5" customHeight="1" x14ac:dyDescent="0.3"/>
    <row r="267" ht="16.5" customHeight="1" x14ac:dyDescent="0.3"/>
    <row r="268" ht="16.5" customHeight="1" x14ac:dyDescent="0.3"/>
    <row r="269" ht="16.5" customHeight="1" x14ac:dyDescent="0.3"/>
    <row r="270" ht="16.5" customHeight="1" x14ac:dyDescent="0.3"/>
    <row r="271" ht="16.5" customHeight="1" x14ac:dyDescent="0.3"/>
    <row r="272" ht="16.5" customHeight="1" x14ac:dyDescent="0.3"/>
    <row r="273" ht="16.5" customHeight="1" x14ac:dyDescent="0.3"/>
    <row r="274" ht="16.5" customHeight="1" x14ac:dyDescent="0.3"/>
    <row r="275" ht="16.5" customHeight="1" x14ac:dyDescent="0.3"/>
    <row r="276" ht="16.5" customHeight="1" x14ac:dyDescent="0.3"/>
    <row r="277" ht="16.5" customHeight="1" x14ac:dyDescent="0.3"/>
    <row r="278" ht="16.5" customHeight="1" x14ac:dyDescent="0.3"/>
    <row r="279" ht="16.5" customHeight="1" x14ac:dyDescent="0.3"/>
    <row r="280" ht="16.5" customHeight="1" x14ac:dyDescent="0.3"/>
    <row r="281" ht="16.5" customHeight="1" x14ac:dyDescent="0.3"/>
    <row r="282" ht="16.5" customHeight="1" x14ac:dyDescent="0.3"/>
    <row r="283" ht="16.5" customHeight="1" x14ac:dyDescent="0.3"/>
    <row r="284" ht="16.5" customHeight="1" x14ac:dyDescent="0.3"/>
    <row r="285" ht="16.5" customHeight="1" x14ac:dyDescent="0.3"/>
    <row r="286" ht="16.5" customHeight="1" x14ac:dyDescent="0.3"/>
    <row r="287" ht="16.5" customHeight="1" x14ac:dyDescent="0.3"/>
    <row r="288" ht="16.5" customHeight="1" x14ac:dyDescent="0.3"/>
    <row r="289" ht="16.5" customHeight="1" x14ac:dyDescent="0.3"/>
    <row r="290" ht="16.5" customHeight="1" x14ac:dyDescent="0.3"/>
    <row r="291" ht="16.5" customHeight="1" x14ac:dyDescent="0.3"/>
    <row r="292" ht="16.5" customHeight="1" x14ac:dyDescent="0.3"/>
    <row r="293" ht="16.5" customHeight="1" x14ac:dyDescent="0.3"/>
    <row r="294" ht="16.5" customHeight="1" x14ac:dyDescent="0.3"/>
    <row r="295" ht="16.5" customHeight="1" x14ac:dyDescent="0.3"/>
    <row r="296" ht="16.5" customHeight="1" x14ac:dyDescent="0.3"/>
    <row r="297" ht="16.5" customHeight="1" x14ac:dyDescent="0.3"/>
    <row r="298" ht="16.5" customHeight="1" x14ac:dyDescent="0.3"/>
    <row r="299" ht="16.5" customHeight="1" x14ac:dyDescent="0.3"/>
    <row r="300" ht="16.5" customHeight="1" x14ac:dyDescent="0.3"/>
    <row r="301" ht="16.5" customHeight="1" x14ac:dyDescent="0.3"/>
    <row r="302" ht="16.5" customHeight="1" x14ac:dyDescent="0.3"/>
    <row r="303" ht="16.5" customHeight="1" x14ac:dyDescent="0.3"/>
    <row r="304" ht="16.5" customHeight="1" x14ac:dyDescent="0.3"/>
    <row r="305" ht="16.5" customHeight="1" x14ac:dyDescent="0.3"/>
    <row r="306" ht="16.5" customHeight="1" x14ac:dyDescent="0.3"/>
    <row r="307" ht="16.5" customHeight="1" x14ac:dyDescent="0.3"/>
    <row r="308" ht="16.5" customHeight="1" x14ac:dyDescent="0.3"/>
    <row r="309" ht="16.5" customHeight="1" x14ac:dyDescent="0.3"/>
    <row r="310" ht="16.5" customHeight="1" x14ac:dyDescent="0.3"/>
    <row r="311" ht="16.5" customHeight="1" x14ac:dyDescent="0.3"/>
    <row r="312" ht="16.5" customHeight="1" x14ac:dyDescent="0.3"/>
    <row r="313" ht="16.5" customHeight="1" x14ac:dyDescent="0.3"/>
    <row r="314" ht="16.5" customHeight="1" x14ac:dyDescent="0.3"/>
    <row r="315" ht="16.5" customHeight="1" x14ac:dyDescent="0.3"/>
    <row r="316" ht="16.5" customHeight="1" x14ac:dyDescent="0.3"/>
    <row r="317" ht="16.5" customHeight="1" x14ac:dyDescent="0.3"/>
    <row r="318" ht="16.5" customHeight="1" x14ac:dyDescent="0.3"/>
    <row r="319" ht="16.5" customHeight="1" x14ac:dyDescent="0.3"/>
    <row r="320" ht="16.5" customHeight="1" x14ac:dyDescent="0.3"/>
    <row r="321" ht="16.5" customHeight="1" x14ac:dyDescent="0.3"/>
    <row r="322" ht="16.5" customHeight="1" x14ac:dyDescent="0.3"/>
    <row r="323" ht="16.5" customHeight="1" x14ac:dyDescent="0.3"/>
    <row r="324" ht="16.5" customHeight="1" x14ac:dyDescent="0.3"/>
    <row r="325" ht="16.5" customHeight="1" x14ac:dyDescent="0.3"/>
    <row r="326" ht="16.5" customHeight="1" x14ac:dyDescent="0.3"/>
    <row r="327" ht="16.5" customHeight="1" x14ac:dyDescent="0.3"/>
    <row r="328" ht="16.5" customHeight="1" x14ac:dyDescent="0.3"/>
    <row r="329" ht="16.5" customHeight="1" x14ac:dyDescent="0.3"/>
    <row r="330" ht="16.5" customHeight="1" x14ac:dyDescent="0.3"/>
    <row r="331" ht="16.5" customHeight="1" x14ac:dyDescent="0.3"/>
    <row r="332" ht="16.5" customHeight="1" x14ac:dyDescent="0.3"/>
    <row r="333" ht="16.5" customHeight="1" x14ac:dyDescent="0.3"/>
    <row r="334" ht="16.5" customHeight="1" x14ac:dyDescent="0.3"/>
    <row r="335" ht="16.5" customHeight="1" x14ac:dyDescent="0.3"/>
    <row r="336" ht="16.5" customHeight="1" x14ac:dyDescent="0.3"/>
    <row r="337" ht="16.5" customHeight="1" x14ac:dyDescent="0.3"/>
    <row r="338" ht="16.5" customHeight="1" x14ac:dyDescent="0.3"/>
    <row r="339" ht="16.5" customHeight="1" x14ac:dyDescent="0.3"/>
    <row r="340" ht="16.5" customHeight="1" x14ac:dyDescent="0.3"/>
    <row r="341" ht="16.5" customHeight="1" x14ac:dyDescent="0.3"/>
    <row r="342" ht="16.5" customHeight="1" x14ac:dyDescent="0.3"/>
    <row r="343" ht="16.5" customHeight="1" x14ac:dyDescent="0.3"/>
    <row r="344" ht="16.5" customHeight="1" x14ac:dyDescent="0.3"/>
    <row r="345" ht="16.5" customHeight="1" x14ac:dyDescent="0.3"/>
    <row r="346" ht="16.5" customHeight="1" x14ac:dyDescent="0.3"/>
    <row r="347" ht="16.5" customHeight="1" x14ac:dyDescent="0.3"/>
    <row r="348" ht="16.5" customHeight="1" x14ac:dyDescent="0.3"/>
    <row r="349" ht="16.5" customHeight="1" x14ac:dyDescent="0.3"/>
    <row r="350" ht="16.5" customHeight="1" x14ac:dyDescent="0.3"/>
    <row r="351" ht="16.5" customHeight="1" x14ac:dyDescent="0.3"/>
    <row r="352" ht="16.5" customHeight="1" x14ac:dyDescent="0.3"/>
    <row r="353" ht="16.5" customHeight="1" x14ac:dyDescent="0.3"/>
    <row r="354" ht="16.5" customHeight="1" x14ac:dyDescent="0.3"/>
    <row r="355" ht="16.5" customHeight="1" x14ac:dyDescent="0.3"/>
    <row r="356" ht="16.5" customHeight="1" x14ac:dyDescent="0.3"/>
    <row r="357" ht="16.5" customHeight="1" x14ac:dyDescent="0.3"/>
    <row r="358" ht="16.5" customHeight="1" x14ac:dyDescent="0.3"/>
    <row r="359" ht="16.5" customHeight="1" x14ac:dyDescent="0.3"/>
    <row r="360" ht="16.5" customHeight="1" x14ac:dyDescent="0.3"/>
    <row r="361" ht="16.5" customHeight="1" x14ac:dyDescent="0.3"/>
    <row r="362" ht="16.5" customHeight="1" x14ac:dyDescent="0.3"/>
    <row r="363" ht="16.5" customHeight="1" x14ac:dyDescent="0.3"/>
    <row r="364" ht="16.5" customHeight="1" x14ac:dyDescent="0.3"/>
    <row r="365" ht="16.5" customHeight="1" x14ac:dyDescent="0.3"/>
    <row r="366" ht="16.5" customHeight="1" x14ac:dyDescent="0.3"/>
    <row r="367" ht="16.5" customHeight="1" x14ac:dyDescent="0.3"/>
    <row r="368" ht="16.5" customHeight="1" x14ac:dyDescent="0.3"/>
    <row r="369" ht="16.5" customHeight="1" x14ac:dyDescent="0.3"/>
    <row r="370" ht="16.5" customHeight="1" x14ac:dyDescent="0.3"/>
    <row r="371" ht="16.5" customHeight="1" x14ac:dyDescent="0.3"/>
    <row r="372" ht="16.5" customHeight="1" x14ac:dyDescent="0.3"/>
    <row r="373" ht="16.5" customHeight="1" x14ac:dyDescent="0.3"/>
    <row r="374" ht="16.5" customHeight="1" x14ac:dyDescent="0.3"/>
    <row r="375" ht="16.5" customHeight="1" x14ac:dyDescent="0.3"/>
    <row r="376" ht="16.5" customHeight="1" x14ac:dyDescent="0.3"/>
    <row r="377" ht="16.5" customHeight="1" x14ac:dyDescent="0.3"/>
    <row r="378" ht="16.5" customHeight="1" x14ac:dyDescent="0.3"/>
    <row r="379" ht="16.5" customHeight="1" x14ac:dyDescent="0.3"/>
    <row r="380" ht="16.5" customHeight="1" x14ac:dyDescent="0.3"/>
    <row r="381" ht="16.5" customHeight="1" x14ac:dyDescent="0.3"/>
    <row r="382" ht="16.5" customHeight="1" x14ac:dyDescent="0.3"/>
    <row r="383" ht="16.5" customHeight="1" x14ac:dyDescent="0.3"/>
    <row r="384" ht="16.5" customHeight="1" x14ac:dyDescent="0.3"/>
    <row r="385" ht="16.5" customHeight="1" x14ac:dyDescent="0.3"/>
    <row r="386" ht="16.5" customHeight="1" x14ac:dyDescent="0.3"/>
    <row r="387" ht="16.5" customHeight="1" x14ac:dyDescent="0.3"/>
    <row r="388" ht="16.5" customHeight="1" x14ac:dyDescent="0.3"/>
    <row r="389" ht="16.5" customHeight="1" x14ac:dyDescent="0.3"/>
    <row r="390" ht="16.5" customHeight="1" x14ac:dyDescent="0.3"/>
    <row r="391" ht="16.5" customHeight="1" x14ac:dyDescent="0.3"/>
    <row r="392" ht="16.5" customHeight="1" x14ac:dyDescent="0.3"/>
    <row r="393" ht="16.5" customHeight="1" x14ac:dyDescent="0.3"/>
    <row r="394" ht="16.5" customHeight="1" x14ac:dyDescent="0.3"/>
    <row r="395" ht="16.5" customHeight="1" x14ac:dyDescent="0.3"/>
    <row r="396" ht="16.5" customHeight="1" x14ac:dyDescent="0.3"/>
    <row r="397" ht="16.5" customHeight="1" x14ac:dyDescent="0.3"/>
    <row r="398" ht="16.5" customHeight="1" x14ac:dyDescent="0.3"/>
    <row r="399" ht="16.5" customHeight="1" x14ac:dyDescent="0.3"/>
    <row r="400" ht="16.5" customHeight="1" x14ac:dyDescent="0.3"/>
    <row r="401" ht="16.5" customHeight="1" x14ac:dyDescent="0.3"/>
    <row r="402" ht="16.5" customHeight="1" x14ac:dyDescent="0.3"/>
    <row r="403" ht="16.5" customHeight="1" x14ac:dyDescent="0.3"/>
    <row r="404" ht="16.5" customHeight="1" x14ac:dyDescent="0.3"/>
    <row r="405" ht="16.5" customHeight="1" x14ac:dyDescent="0.3"/>
    <row r="406" ht="16.5" customHeight="1" x14ac:dyDescent="0.3"/>
    <row r="407" ht="16.5" customHeight="1" x14ac:dyDescent="0.3"/>
    <row r="408" ht="16.5" customHeight="1" x14ac:dyDescent="0.3"/>
    <row r="409" ht="16.5" customHeight="1" x14ac:dyDescent="0.3"/>
    <row r="410" ht="16.5" customHeight="1" x14ac:dyDescent="0.3"/>
    <row r="411" ht="16.5" customHeight="1" x14ac:dyDescent="0.3"/>
    <row r="412" ht="16.5" customHeight="1" x14ac:dyDescent="0.3"/>
    <row r="413" ht="16.5" customHeight="1" x14ac:dyDescent="0.3"/>
    <row r="414" ht="16.5" customHeight="1" x14ac:dyDescent="0.3"/>
    <row r="415" ht="16.5" customHeight="1" x14ac:dyDescent="0.3"/>
    <row r="416" ht="16.5" customHeight="1" x14ac:dyDescent="0.3"/>
    <row r="417" ht="16.5" customHeight="1" x14ac:dyDescent="0.3"/>
    <row r="418" ht="16.5" customHeight="1" x14ac:dyDescent="0.3"/>
    <row r="419" ht="16.5" customHeight="1" x14ac:dyDescent="0.3"/>
    <row r="420" ht="16.5" customHeight="1" x14ac:dyDescent="0.3"/>
    <row r="421" ht="16.5" customHeight="1" x14ac:dyDescent="0.3"/>
    <row r="422" ht="16.5" customHeight="1" x14ac:dyDescent="0.3"/>
    <row r="423" ht="16.5" customHeight="1" x14ac:dyDescent="0.3"/>
    <row r="424" ht="16.5" customHeight="1" x14ac:dyDescent="0.3"/>
    <row r="425" ht="16.5" customHeight="1" x14ac:dyDescent="0.3"/>
    <row r="426" ht="16.5" customHeight="1" x14ac:dyDescent="0.3"/>
    <row r="427" ht="16.5" customHeight="1" x14ac:dyDescent="0.3"/>
    <row r="428" ht="16.5" customHeight="1" x14ac:dyDescent="0.3"/>
    <row r="429" ht="16.5" customHeight="1" x14ac:dyDescent="0.3"/>
    <row r="430" ht="16.5" customHeight="1" x14ac:dyDescent="0.3"/>
    <row r="431" ht="16.5" customHeight="1" x14ac:dyDescent="0.3"/>
    <row r="432" ht="16.5" customHeight="1" x14ac:dyDescent="0.3"/>
    <row r="433" ht="16.5" customHeight="1" x14ac:dyDescent="0.3"/>
    <row r="434" ht="16.5" customHeight="1" x14ac:dyDescent="0.3"/>
    <row r="435" ht="16.5" customHeight="1" x14ac:dyDescent="0.3"/>
    <row r="436" ht="16.5" customHeight="1" x14ac:dyDescent="0.3"/>
    <row r="437" ht="16.5" customHeight="1" x14ac:dyDescent="0.3"/>
    <row r="438" ht="16.5" customHeight="1" x14ac:dyDescent="0.3"/>
    <row r="439" ht="16.5" customHeight="1" x14ac:dyDescent="0.3"/>
    <row r="440" ht="16.5" customHeight="1" x14ac:dyDescent="0.3"/>
    <row r="441" ht="16.5" customHeight="1" x14ac:dyDescent="0.3"/>
    <row r="442" ht="16.5" customHeight="1" x14ac:dyDescent="0.3"/>
    <row r="443" ht="16.5" customHeight="1" x14ac:dyDescent="0.3"/>
    <row r="444" ht="16.5" customHeight="1" x14ac:dyDescent="0.3"/>
    <row r="445" ht="16.5" customHeight="1" x14ac:dyDescent="0.3"/>
    <row r="446" ht="16.5" customHeight="1" x14ac:dyDescent="0.3"/>
    <row r="447" ht="16.5" customHeight="1" x14ac:dyDescent="0.3"/>
    <row r="448" ht="16.5" customHeight="1" x14ac:dyDescent="0.3"/>
    <row r="449" ht="16.5" customHeight="1" x14ac:dyDescent="0.3"/>
    <row r="450" ht="16.5" customHeight="1" x14ac:dyDescent="0.3"/>
    <row r="451" ht="16.5" customHeight="1" x14ac:dyDescent="0.3"/>
    <row r="452" ht="16.5" customHeight="1" x14ac:dyDescent="0.3"/>
    <row r="453" ht="16.5" customHeight="1" x14ac:dyDescent="0.3"/>
    <row r="454" ht="16.5" customHeight="1" x14ac:dyDescent="0.3"/>
    <row r="455" ht="16.5" customHeight="1" x14ac:dyDescent="0.3"/>
    <row r="456" ht="16.5" customHeight="1" x14ac:dyDescent="0.3"/>
    <row r="457" ht="16.5" customHeight="1" x14ac:dyDescent="0.3"/>
    <row r="458" ht="16.5" customHeight="1" x14ac:dyDescent="0.3"/>
    <row r="459" ht="16.5" customHeight="1" x14ac:dyDescent="0.3"/>
    <row r="460" ht="16.5" customHeight="1" x14ac:dyDescent="0.3"/>
    <row r="461" ht="16.5" customHeight="1" x14ac:dyDescent="0.3"/>
    <row r="462" ht="16.5" customHeight="1" x14ac:dyDescent="0.3"/>
    <row r="463" ht="16.5" customHeight="1" x14ac:dyDescent="0.3"/>
    <row r="464" ht="16.5" customHeight="1" x14ac:dyDescent="0.3"/>
    <row r="465" ht="16.5" customHeight="1" x14ac:dyDescent="0.3"/>
    <row r="466" ht="16.5" customHeight="1" x14ac:dyDescent="0.3"/>
    <row r="467" ht="16.5" customHeight="1" x14ac:dyDescent="0.3"/>
    <row r="468" ht="16.5" customHeight="1" x14ac:dyDescent="0.3"/>
    <row r="469" ht="16.5" customHeight="1" x14ac:dyDescent="0.3"/>
    <row r="470" ht="16.5" customHeight="1" x14ac:dyDescent="0.3"/>
    <row r="471" ht="16.5" customHeight="1" x14ac:dyDescent="0.3"/>
    <row r="472" ht="16.5" customHeight="1" x14ac:dyDescent="0.3"/>
    <row r="473" ht="16.5" customHeight="1" x14ac:dyDescent="0.3"/>
    <row r="474" ht="16.5" customHeight="1" x14ac:dyDescent="0.3"/>
    <row r="475" ht="16.5" customHeight="1" x14ac:dyDescent="0.3"/>
    <row r="476" ht="16.5" customHeight="1" x14ac:dyDescent="0.3"/>
    <row r="477" ht="16.5" customHeight="1" x14ac:dyDescent="0.3"/>
    <row r="478" ht="16.5" customHeight="1" x14ac:dyDescent="0.3"/>
    <row r="479" ht="16.5" customHeight="1" x14ac:dyDescent="0.3"/>
    <row r="480" ht="16.5" customHeight="1" x14ac:dyDescent="0.3"/>
    <row r="481" ht="16.5" customHeight="1" x14ac:dyDescent="0.3"/>
    <row r="482" ht="16.5" customHeight="1" x14ac:dyDescent="0.3"/>
    <row r="483" ht="16.5" customHeight="1" x14ac:dyDescent="0.3"/>
    <row r="484" ht="16.5" customHeight="1" x14ac:dyDescent="0.3"/>
    <row r="485" ht="16.5" customHeight="1" x14ac:dyDescent="0.3"/>
    <row r="486" ht="16.5" customHeight="1" x14ac:dyDescent="0.3"/>
    <row r="487" ht="16.5" customHeight="1" x14ac:dyDescent="0.3"/>
    <row r="488" ht="16.5" customHeight="1" x14ac:dyDescent="0.3"/>
    <row r="489" ht="16.5" customHeight="1" x14ac:dyDescent="0.3"/>
    <row r="490" ht="16.5" customHeight="1" x14ac:dyDescent="0.3"/>
    <row r="491" ht="16.5" customHeight="1" x14ac:dyDescent="0.3"/>
    <row r="492" ht="16.5" customHeight="1" x14ac:dyDescent="0.3"/>
    <row r="493" ht="16.5" customHeight="1" x14ac:dyDescent="0.3"/>
    <row r="494" ht="16.5" customHeight="1" x14ac:dyDescent="0.3"/>
    <row r="495" ht="16.5" customHeight="1" x14ac:dyDescent="0.3"/>
    <row r="496" ht="16.5" customHeight="1" x14ac:dyDescent="0.3"/>
    <row r="497" ht="16.5" customHeight="1" x14ac:dyDescent="0.3"/>
    <row r="498" ht="16.5" customHeight="1" x14ac:dyDescent="0.3"/>
    <row r="499" ht="16.5" customHeight="1" x14ac:dyDescent="0.3"/>
    <row r="500" ht="16.5" customHeight="1" x14ac:dyDescent="0.3"/>
    <row r="501" ht="16.5" customHeight="1" x14ac:dyDescent="0.3"/>
    <row r="502" ht="16.5" customHeight="1" x14ac:dyDescent="0.3"/>
    <row r="503" ht="16.5" customHeight="1" x14ac:dyDescent="0.3"/>
    <row r="504" ht="16.5" customHeight="1" x14ac:dyDescent="0.3"/>
    <row r="505" ht="16.5" customHeight="1" x14ac:dyDescent="0.3"/>
    <row r="506" ht="16.5" customHeight="1" x14ac:dyDescent="0.3"/>
    <row r="507" ht="16.5" customHeight="1" x14ac:dyDescent="0.3"/>
    <row r="508" ht="16.5" customHeight="1" x14ac:dyDescent="0.3"/>
    <row r="509" ht="16.5" customHeight="1" x14ac:dyDescent="0.3"/>
    <row r="510" ht="16.5" customHeight="1" x14ac:dyDescent="0.3"/>
    <row r="511" ht="16.5" customHeight="1" x14ac:dyDescent="0.3"/>
    <row r="512" ht="16.5" customHeight="1" x14ac:dyDescent="0.3"/>
    <row r="513" ht="16.5" customHeight="1" x14ac:dyDescent="0.3"/>
    <row r="514" ht="16.5" customHeight="1" x14ac:dyDescent="0.3"/>
    <row r="515" ht="16.5" customHeight="1" x14ac:dyDescent="0.3"/>
    <row r="516" ht="16.5" customHeight="1" x14ac:dyDescent="0.3"/>
    <row r="517" ht="16.5" customHeight="1" x14ac:dyDescent="0.3"/>
    <row r="518" ht="16.5" customHeight="1" x14ac:dyDescent="0.3"/>
    <row r="519" ht="16.5" customHeight="1" x14ac:dyDescent="0.3"/>
    <row r="520" ht="16.5" customHeight="1" x14ac:dyDescent="0.3"/>
    <row r="521" ht="16.5" customHeight="1" x14ac:dyDescent="0.3"/>
    <row r="522" ht="16.5" customHeight="1" x14ac:dyDescent="0.3"/>
    <row r="523" ht="16.5" customHeight="1" x14ac:dyDescent="0.3"/>
    <row r="524" ht="16.5" customHeight="1" x14ac:dyDescent="0.3"/>
    <row r="525" ht="16.5" customHeight="1" x14ac:dyDescent="0.3"/>
    <row r="526" ht="16.5" customHeight="1" x14ac:dyDescent="0.3"/>
    <row r="527" ht="16.5" customHeight="1" x14ac:dyDescent="0.3"/>
    <row r="528" ht="16.5" customHeight="1" x14ac:dyDescent="0.3"/>
    <row r="529" ht="16.5" customHeight="1" x14ac:dyDescent="0.3"/>
    <row r="530" ht="16.5" customHeight="1" x14ac:dyDescent="0.3"/>
    <row r="531" ht="16.5" customHeight="1" x14ac:dyDescent="0.3"/>
    <row r="532" ht="16.5" customHeight="1" x14ac:dyDescent="0.3"/>
    <row r="533" ht="16.5" customHeight="1" x14ac:dyDescent="0.3"/>
    <row r="534" ht="16.5" customHeight="1" x14ac:dyDescent="0.3"/>
    <row r="535" ht="16.5" customHeight="1" x14ac:dyDescent="0.3"/>
    <row r="536" ht="16.5" customHeight="1" x14ac:dyDescent="0.3"/>
    <row r="537" ht="16.5" customHeight="1" x14ac:dyDescent="0.3"/>
    <row r="538" ht="16.5" customHeight="1" x14ac:dyDescent="0.3"/>
    <row r="539" ht="16.5" customHeight="1" x14ac:dyDescent="0.3"/>
    <row r="540" ht="16.5" customHeight="1" x14ac:dyDescent="0.3"/>
    <row r="541" ht="16.5" customHeight="1" x14ac:dyDescent="0.3"/>
    <row r="542" ht="16.5" customHeight="1" x14ac:dyDescent="0.3"/>
    <row r="543" ht="16.5" customHeight="1" x14ac:dyDescent="0.3"/>
    <row r="544" ht="16.5" customHeight="1" x14ac:dyDescent="0.3"/>
    <row r="545" ht="16.5" customHeight="1" x14ac:dyDescent="0.3"/>
    <row r="546" ht="16.5" customHeight="1" x14ac:dyDescent="0.3"/>
    <row r="547" ht="16.5" customHeight="1" x14ac:dyDescent="0.3"/>
    <row r="548" ht="16.5" customHeight="1" x14ac:dyDescent="0.3"/>
    <row r="549" ht="16.5" customHeight="1" x14ac:dyDescent="0.3"/>
    <row r="550" ht="16.5" customHeight="1" x14ac:dyDescent="0.3"/>
    <row r="551" ht="16.5" customHeight="1" x14ac:dyDescent="0.3"/>
    <row r="552" ht="16.5" customHeight="1" x14ac:dyDescent="0.3"/>
    <row r="553" ht="16.5" customHeight="1" x14ac:dyDescent="0.3"/>
    <row r="554" ht="16.5" customHeight="1" x14ac:dyDescent="0.3"/>
    <row r="555" ht="16.5" customHeight="1" x14ac:dyDescent="0.3"/>
    <row r="556" ht="16.5" customHeight="1" x14ac:dyDescent="0.3"/>
    <row r="557" ht="16.5" customHeight="1" x14ac:dyDescent="0.3"/>
    <row r="558" ht="16.5" customHeight="1" x14ac:dyDescent="0.3"/>
    <row r="559" ht="16.5" customHeight="1" x14ac:dyDescent="0.3"/>
    <row r="560" ht="16.5" customHeight="1" x14ac:dyDescent="0.3"/>
    <row r="561" ht="16.5" customHeight="1" x14ac:dyDescent="0.3"/>
    <row r="562" ht="16.5" customHeight="1" x14ac:dyDescent="0.3"/>
    <row r="563" ht="16.5" customHeight="1" x14ac:dyDescent="0.3"/>
    <row r="564" ht="16.5" customHeight="1" x14ac:dyDescent="0.3"/>
    <row r="565" ht="16.5" customHeight="1" x14ac:dyDescent="0.3"/>
    <row r="566" ht="16.5" customHeight="1" x14ac:dyDescent="0.3"/>
    <row r="567" ht="16.5" customHeight="1" x14ac:dyDescent="0.3"/>
    <row r="568" ht="16.5" customHeight="1" x14ac:dyDescent="0.3"/>
    <row r="569" ht="16.5" customHeight="1" x14ac:dyDescent="0.3"/>
    <row r="570" ht="16.5" customHeight="1" x14ac:dyDescent="0.3"/>
    <row r="571" ht="16.5" customHeight="1" x14ac:dyDescent="0.3"/>
    <row r="572" ht="16.5" customHeight="1" x14ac:dyDescent="0.3"/>
    <row r="573" ht="16.5" customHeight="1" x14ac:dyDescent="0.3"/>
    <row r="574" ht="16.5" customHeight="1" x14ac:dyDescent="0.3"/>
    <row r="575" ht="16.5" customHeight="1" x14ac:dyDescent="0.3"/>
    <row r="576" ht="16.5" customHeight="1" x14ac:dyDescent="0.3"/>
    <row r="577" ht="16.5" customHeight="1" x14ac:dyDescent="0.3"/>
    <row r="578" ht="16.5" customHeight="1" x14ac:dyDescent="0.3"/>
    <row r="579" ht="16.5" customHeight="1" x14ac:dyDescent="0.3"/>
    <row r="580" ht="16.5" customHeight="1" x14ac:dyDescent="0.3"/>
    <row r="581" ht="16.5" customHeight="1" x14ac:dyDescent="0.3"/>
    <row r="582" ht="16.5" customHeight="1" x14ac:dyDescent="0.3"/>
    <row r="583" ht="16.5" customHeight="1" x14ac:dyDescent="0.3"/>
    <row r="584" ht="16.5" customHeight="1" x14ac:dyDescent="0.3"/>
    <row r="585" ht="16.5" customHeight="1" x14ac:dyDescent="0.3"/>
    <row r="586" ht="16.5" customHeight="1" x14ac:dyDescent="0.3"/>
    <row r="587" ht="16.5" customHeight="1" x14ac:dyDescent="0.3"/>
    <row r="588" ht="16.5" customHeight="1" x14ac:dyDescent="0.3"/>
    <row r="589" ht="16.5" customHeight="1" x14ac:dyDescent="0.3"/>
    <row r="590" ht="16.5" customHeight="1" x14ac:dyDescent="0.3"/>
    <row r="591" ht="16.5" customHeight="1" x14ac:dyDescent="0.3"/>
    <row r="592" ht="16.5" customHeight="1" x14ac:dyDescent="0.3"/>
    <row r="593" ht="16.5" customHeight="1" x14ac:dyDescent="0.3"/>
    <row r="594" ht="16.5" customHeight="1" x14ac:dyDescent="0.3"/>
    <row r="595" ht="16.5" customHeight="1" x14ac:dyDescent="0.3"/>
    <row r="596" ht="16.5" customHeight="1" x14ac:dyDescent="0.3"/>
    <row r="597" ht="16.5" customHeight="1" x14ac:dyDescent="0.3"/>
    <row r="598" ht="16.5" customHeight="1" x14ac:dyDescent="0.3"/>
    <row r="599" ht="16.5" customHeight="1" x14ac:dyDescent="0.3"/>
    <row r="600" ht="16.5" customHeight="1" x14ac:dyDescent="0.3"/>
    <row r="601" ht="16.5" customHeight="1" x14ac:dyDescent="0.3"/>
    <row r="602" ht="16.5" customHeight="1" x14ac:dyDescent="0.3"/>
    <row r="603" ht="16.5" customHeight="1" x14ac:dyDescent="0.3"/>
    <row r="604" ht="16.5" customHeight="1" x14ac:dyDescent="0.3"/>
    <row r="605" ht="16.5" customHeight="1" x14ac:dyDescent="0.3"/>
    <row r="606" ht="16.5" customHeight="1" x14ac:dyDescent="0.3"/>
    <row r="607" ht="16.5" customHeight="1" x14ac:dyDescent="0.3"/>
    <row r="608" ht="16.5" customHeight="1" x14ac:dyDescent="0.3"/>
    <row r="609" ht="16.5" customHeight="1" x14ac:dyDescent="0.3"/>
    <row r="610" ht="16.5" customHeight="1" x14ac:dyDescent="0.3"/>
    <row r="611" ht="16.5" customHeight="1" x14ac:dyDescent="0.3"/>
    <row r="612" ht="16.5" customHeight="1" x14ac:dyDescent="0.3"/>
    <row r="613" ht="16.5" customHeight="1" x14ac:dyDescent="0.3"/>
    <row r="614" ht="16.5" customHeight="1" x14ac:dyDescent="0.3"/>
    <row r="615" ht="16.5" customHeight="1" x14ac:dyDescent="0.3"/>
    <row r="616" ht="16.5" customHeight="1" x14ac:dyDescent="0.3"/>
    <row r="617" ht="16.5" customHeight="1" x14ac:dyDescent="0.3"/>
    <row r="618" ht="16.5" customHeight="1" x14ac:dyDescent="0.3"/>
    <row r="619" ht="16.5" customHeight="1" x14ac:dyDescent="0.3"/>
    <row r="620" ht="16.5" customHeight="1" x14ac:dyDescent="0.3"/>
    <row r="621" ht="16.5" customHeight="1" x14ac:dyDescent="0.3"/>
    <row r="622" ht="16.5" customHeight="1" x14ac:dyDescent="0.3"/>
    <row r="623" ht="16.5" customHeight="1" x14ac:dyDescent="0.3"/>
    <row r="624" ht="16.5" customHeight="1" x14ac:dyDescent="0.3"/>
    <row r="625" ht="16.5" customHeight="1" x14ac:dyDescent="0.3"/>
    <row r="626" ht="16.5" customHeight="1" x14ac:dyDescent="0.3"/>
    <row r="627" ht="16.5" customHeight="1" x14ac:dyDescent="0.3"/>
    <row r="628" ht="16.5" customHeight="1" x14ac:dyDescent="0.3"/>
    <row r="629" ht="16.5" customHeight="1" x14ac:dyDescent="0.3"/>
    <row r="630" ht="16.5" customHeight="1" x14ac:dyDescent="0.3"/>
    <row r="631" ht="16.5" customHeight="1" x14ac:dyDescent="0.3"/>
    <row r="632" ht="16.5" customHeight="1" x14ac:dyDescent="0.3"/>
    <row r="633" ht="16.5" customHeight="1" x14ac:dyDescent="0.3"/>
    <row r="634" ht="16.5" customHeight="1" x14ac:dyDescent="0.3"/>
    <row r="635" ht="16.5" customHeight="1" x14ac:dyDescent="0.3"/>
    <row r="636" ht="16.5" customHeight="1" x14ac:dyDescent="0.3"/>
    <row r="637" ht="16.5" customHeight="1" x14ac:dyDescent="0.3"/>
    <row r="638" ht="16.5" customHeight="1" x14ac:dyDescent="0.3"/>
    <row r="639" ht="16.5" customHeight="1" x14ac:dyDescent="0.3"/>
    <row r="640" ht="16.5" customHeight="1" x14ac:dyDescent="0.3"/>
    <row r="641" ht="16.5" customHeight="1" x14ac:dyDescent="0.3"/>
    <row r="642" ht="16.5" customHeight="1" x14ac:dyDescent="0.3"/>
    <row r="643" ht="16.5" customHeight="1" x14ac:dyDescent="0.3"/>
    <row r="644" ht="16.5" customHeight="1" x14ac:dyDescent="0.3"/>
    <row r="645" ht="16.5" customHeight="1" x14ac:dyDescent="0.3"/>
    <row r="646" ht="16.5" customHeight="1" x14ac:dyDescent="0.3"/>
    <row r="647" ht="16.5" customHeight="1" x14ac:dyDescent="0.3"/>
    <row r="648" ht="16.5" customHeight="1" x14ac:dyDescent="0.3"/>
    <row r="649" ht="16.5" customHeight="1" x14ac:dyDescent="0.3"/>
    <row r="650" ht="16.5" customHeight="1" x14ac:dyDescent="0.3"/>
    <row r="651" ht="16.5" customHeight="1" x14ac:dyDescent="0.3"/>
    <row r="652" ht="16.5" customHeight="1" x14ac:dyDescent="0.3"/>
    <row r="653" ht="16.5" customHeight="1" x14ac:dyDescent="0.3"/>
    <row r="654" ht="16.5" customHeight="1" x14ac:dyDescent="0.3"/>
    <row r="655" ht="16.5" customHeight="1" x14ac:dyDescent="0.3"/>
    <row r="656" ht="16.5" customHeight="1" x14ac:dyDescent="0.3"/>
    <row r="657" ht="16.5" customHeight="1" x14ac:dyDescent="0.3"/>
    <row r="658" ht="16.5" customHeight="1" x14ac:dyDescent="0.3"/>
    <row r="659" ht="16.5" customHeight="1" x14ac:dyDescent="0.3"/>
    <row r="660" ht="16.5" customHeight="1" x14ac:dyDescent="0.3"/>
    <row r="661" ht="16.5" customHeight="1" x14ac:dyDescent="0.3"/>
    <row r="662" ht="16.5" customHeight="1" x14ac:dyDescent="0.3"/>
    <row r="663" ht="16.5" customHeight="1" x14ac:dyDescent="0.3"/>
    <row r="664" ht="16.5" customHeight="1" x14ac:dyDescent="0.3"/>
    <row r="665" ht="16.5" customHeight="1" x14ac:dyDescent="0.3"/>
    <row r="666" ht="16.5" customHeight="1" x14ac:dyDescent="0.3"/>
    <row r="667" ht="16.5" customHeight="1" x14ac:dyDescent="0.3"/>
    <row r="668" ht="16.5" customHeight="1" x14ac:dyDescent="0.3"/>
    <row r="669" ht="16.5" customHeight="1" x14ac:dyDescent="0.3"/>
    <row r="670" ht="16.5" customHeight="1" x14ac:dyDescent="0.3"/>
    <row r="671" ht="16.5" customHeight="1" x14ac:dyDescent="0.3"/>
    <row r="672" ht="16.5" customHeight="1" x14ac:dyDescent="0.3"/>
    <row r="673" ht="16.5" customHeight="1" x14ac:dyDescent="0.3"/>
    <row r="674" ht="16.5" customHeight="1" x14ac:dyDescent="0.3"/>
    <row r="675" ht="16.5" customHeight="1" x14ac:dyDescent="0.3"/>
    <row r="676" ht="16.5" customHeight="1" x14ac:dyDescent="0.3"/>
    <row r="677" ht="16.5" customHeight="1" x14ac:dyDescent="0.3"/>
    <row r="678" ht="16.5" customHeight="1" x14ac:dyDescent="0.3"/>
    <row r="679" ht="16.5" customHeight="1" x14ac:dyDescent="0.3"/>
    <row r="680" ht="16.5" customHeight="1" x14ac:dyDescent="0.3"/>
    <row r="681" ht="16.5" customHeight="1" x14ac:dyDescent="0.3"/>
    <row r="682" ht="16.5" customHeight="1" x14ac:dyDescent="0.3"/>
    <row r="683" ht="16.5" customHeight="1" x14ac:dyDescent="0.3"/>
    <row r="684" ht="16.5" customHeight="1" x14ac:dyDescent="0.3"/>
    <row r="685" ht="16.5" customHeight="1" x14ac:dyDescent="0.3"/>
    <row r="686" ht="16.5" customHeight="1" x14ac:dyDescent="0.3"/>
    <row r="687" ht="16.5" customHeight="1" x14ac:dyDescent="0.3"/>
    <row r="688" ht="16.5" customHeight="1" x14ac:dyDescent="0.3"/>
    <row r="689" ht="16.5" customHeight="1" x14ac:dyDescent="0.3"/>
    <row r="690" ht="16.5" customHeight="1" x14ac:dyDescent="0.3"/>
    <row r="691" ht="16.5" customHeight="1" x14ac:dyDescent="0.3"/>
    <row r="692" ht="16.5" customHeight="1" x14ac:dyDescent="0.3"/>
    <row r="693" ht="16.5" customHeight="1" x14ac:dyDescent="0.3"/>
    <row r="694" ht="16.5" customHeight="1" x14ac:dyDescent="0.3"/>
    <row r="695" ht="16.5" customHeight="1" x14ac:dyDescent="0.3"/>
    <row r="696" ht="16.5" customHeight="1" x14ac:dyDescent="0.3"/>
    <row r="697" ht="16.5" customHeight="1" x14ac:dyDescent="0.3"/>
    <row r="698" ht="16.5" customHeight="1" x14ac:dyDescent="0.3"/>
    <row r="699" ht="16.5" customHeight="1" x14ac:dyDescent="0.3"/>
    <row r="700" ht="16.5" customHeight="1" x14ac:dyDescent="0.3"/>
    <row r="701" ht="16.5" customHeight="1" x14ac:dyDescent="0.3"/>
    <row r="702" ht="16.5" customHeight="1" x14ac:dyDescent="0.3"/>
    <row r="703" ht="16.5" customHeight="1" x14ac:dyDescent="0.3"/>
    <row r="704" ht="16.5" customHeight="1" x14ac:dyDescent="0.3"/>
    <row r="705" ht="16.5" customHeight="1" x14ac:dyDescent="0.3"/>
    <row r="706" ht="16.5" customHeight="1" x14ac:dyDescent="0.3"/>
    <row r="707" ht="16.5" customHeight="1" x14ac:dyDescent="0.3"/>
    <row r="708" ht="16.5" customHeight="1" x14ac:dyDescent="0.3"/>
    <row r="709" ht="16.5" customHeight="1" x14ac:dyDescent="0.3"/>
    <row r="710" ht="16.5" customHeight="1" x14ac:dyDescent="0.3"/>
    <row r="711" ht="16.5" customHeight="1" x14ac:dyDescent="0.3"/>
    <row r="712" ht="16.5" customHeight="1" x14ac:dyDescent="0.3"/>
    <row r="713" ht="16.5" customHeight="1" x14ac:dyDescent="0.3"/>
    <row r="714" ht="16.5" customHeight="1" x14ac:dyDescent="0.3"/>
    <row r="715" ht="16.5" customHeight="1" x14ac:dyDescent="0.3"/>
    <row r="716" ht="16.5" customHeight="1" x14ac:dyDescent="0.3"/>
    <row r="717" ht="16.5" customHeight="1" x14ac:dyDescent="0.3"/>
    <row r="718" ht="16.5" customHeight="1" x14ac:dyDescent="0.3"/>
    <row r="719" ht="16.5" customHeight="1" x14ac:dyDescent="0.3"/>
    <row r="720" ht="16.5" customHeight="1" x14ac:dyDescent="0.3"/>
    <row r="721" ht="16.5" customHeight="1" x14ac:dyDescent="0.3"/>
    <row r="722" ht="16.5" customHeight="1" x14ac:dyDescent="0.3"/>
    <row r="723" ht="16.5" customHeight="1" x14ac:dyDescent="0.3"/>
    <row r="724" ht="16.5" customHeight="1" x14ac:dyDescent="0.3"/>
    <row r="725" ht="16.5" customHeight="1" x14ac:dyDescent="0.3"/>
    <row r="726" ht="16.5" customHeight="1" x14ac:dyDescent="0.3"/>
    <row r="727" ht="16.5" customHeight="1" x14ac:dyDescent="0.3"/>
    <row r="728" ht="16.5" customHeight="1" x14ac:dyDescent="0.3"/>
    <row r="729" ht="16.5" customHeight="1" x14ac:dyDescent="0.3"/>
    <row r="730" ht="16.5" customHeight="1" x14ac:dyDescent="0.3"/>
    <row r="731" ht="16.5" customHeight="1" x14ac:dyDescent="0.3"/>
    <row r="732" ht="16.5" customHeight="1" x14ac:dyDescent="0.3"/>
    <row r="733" ht="16.5" customHeight="1" x14ac:dyDescent="0.3"/>
    <row r="734" ht="16.5" customHeight="1" x14ac:dyDescent="0.3"/>
    <row r="735" ht="16.5" customHeight="1" x14ac:dyDescent="0.3"/>
    <row r="736" ht="16.5" customHeight="1" x14ac:dyDescent="0.3"/>
    <row r="737" ht="16.5" customHeight="1" x14ac:dyDescent="0.3"/>
    <row r="738" ht="16.5" customHeight="1" x14ac:dyDescent="0.3"/>
    <row r="739" ht="16.5" customHeight="1" x14ac:dyDescent="0.3"/>
    <row r="740" ht="16.5" customHeight="1" x14ac:dyDescent="0.3"/>
    <row r="741" ht="16.5" customHeight="1" x14ac:dyDescent="0.3"/>
    <row r="742" ht="16.5" customHeight="1" x14ac:dyDescent="0.3"/>
    <row r="743" ht="16.5" customHeight="1" x14ac:dyDescent="0.3"/>
    <row r="744" ht="16.5" customHeight="1" x14ac:dyDescent="0.3"/>
    <row r="745" ht="16.5" customHeight="1" x14ac:dyDescent="0.3"/>
    <row r="746" ht="16.5" customHeight="1" x14ac:dyDescent="0.3"/>
    <row r="747" ht="16.5" customHeight="1" x14ac:dyDescent="0.3"/>
    <row r="748" ht="16.5" customHeight="1" x14ac:dyDescent="0.3"/>
    <row r="749" ht="16.5" customHeight="1" x14ac:dyDescent="0.3"/>
    <row r="750" ht="16.5" customHeight="1" x14ac:dyDescent="0.3"/>
    <row r="751" ht="16.5" customHeight="1" x14ac:dyDescent="0.3"/>
    <row r="752" ht="16.5" customHeight="1" x14ac:dyDescent="0.3"/>
    <row r="753" ht="16.5" customHeight="1" x14ac:dyDescent="0.3"/>
    <row r="754" ht="16.5" customHeight="1" x14ac:dyDescent="0.3"/>
    <row r="755" ht="16.5" customHeight="1" x14ac:dyDescent="0.3"/>
    <row r="756" ht="16.5" customHeight="1" x14ac:dyDescent="0.3"/>
    <row r="757" ht="16.5" customHeight="1" x14ac:dyDescent="0.3"/>
    <row r="758" ht="16.5" customHeight="1" x14ac:dyDescent="0.3"/>
    <row r="759" ht="16.5" customHeight="1" x14ac:dyDescent="0.3"/>
    <row r="760" ht="16.5" customHeight="1" x14ac:dyDescent="0.3"/>
    <row r="761" ht="16.5" customHeight="1" x14ac:dyDescent="0.3"/>
    <row r="762" ht="16.5" customHeight="1" x14ac:dyDescent="0.3"/>
    <row r="763" ht="16.5" customHeight="1" x14ac:dyDescent="0.3"/>
    <row r="764" ht="16.5" customHeight="1" x14ac:dyDescent="0.3"/>
    <row r="765" ht="16.5" customHeight="1" x14ac:dyDescent="0.3"/>
    <row r="766" ht="16.5" customHeight="1" x14ac:dyDescent="0.3"/>
    <row r="767" ht="16.5" customHeight="1" x14ac:dyDescent="0.3"/>
    <row r="768" ht="16.5" customHeight="1" x14ac:dyDescent="0.3"/>
    <row r="769" ht="16.5" customHeight="1" x14ac:dyDescent="0.3"/>
    <row r="770" ht="16.5" customHeight="1" x14ac:dyDescent="0.3"/>
    <row r="771" ht="16.5" customHeight="1" x14ac:dyDescent="0.3"/>
    <row r="772" ht="16.5" customHeight="1" x14ac:dyDescent="0.3"/>
    <row r="773" ht="16.5" customHeight="1" x14ac:dyDescent="0.3"/>
    <row r="774" ht="16.5" customHeight="1" x14ac:dyDescent="0.3"/>
    <row r="775" ht="16.5" customHeight="1" x14ac:dyDescent="0.3"/>
    <row r="776" ht="16.5" customHeight="1" x14ac:dyDescent="0.3"/>
    <row r="777" ht="16.5" customHeight="1" x14ac:dyDescent="0.3"/>
    <row r="778" ht="16.5" customHeight="1" x14ac:dyDescent="0.3"/>
    <row r="779" ht="16.5" customHeight="1" x14ac:dyDescent="0.3"/>
    <row r="780" ht="16.5" customHeight="1" x14ac:dyDescent="0.3"/>
    <row r="781" ht="16.5" customHeight="1" x14ac:dyDescent="0.3"/>
    <row r="782" ht="16.5" customHeight="1" x14ac:dyDescent="0.3"/>
    <row r="783" ht="16.5" customHeight="1" x14ac:dyDescent="0.3"/>
    <row r="784" ht="16.5" customHeight="1" x14ac:dyDescent="0.3"/>
    <row r="785" ht="16.5" customHeight="1" x14ac:dyDescent="0.3"/>
    <row r="786" ht="16.5" customHeight="1" x14ac:dyDescent="0.3"/>
    <row r="787" ht="16.5" customHeight="1" x14ac:dyDescent="0.3"/>
    <row r="788" ht="16.5" customHeight="1" x14ac:dyDescent="0.3"/>
    <row r="789" ht="16.5" customHeight="1" x14ac:dyDescent="0.3"/>
    <row r="790" ht="16.5" customHeight="1" x14ac:dyDescent="0.3"/>
    <row r="791" ht="16.5" customHeight="1" x14ac:dyDescent="0.3"/>
    <row r="792" ht="16.5" customHeight="1" x14ac:dyDescent="0.3"/>
    <row r="793" ht="16.5" customHeight="1" x14ac:dyDescent="0.3"/>
    <row r="794" ht="16.5" customHeight="1" x14ac:dyDescent="0.3"/>
    <row r="795" ht="16.5" customHeight="1" x14ac:dyDescent="0.3"/>
    <row r="796" ht="16.5" customHeight="1" x14ac:dyDescent="0.3"/>
    <row r="797" ht="16.5" customHeight="1" x14ac:dyDescent="0.3"/>
    <row r="798" ht="16.5" customHeight="1" x14ac:dyDescent="0.3"/>
    <row r="799" ht="16.5" customHeight="1" x14ac:dyDescent="0.3"/>
    <row r="800" ht="16.5" customHeight="1" x14ac:dyDescent="0.3"/>
    <row r="801" ht="16.5" customHeight="1" x14ac:dyDescent="0.3"/>
    <row r="802" ht="16.5" customHeight="1" x14ac:dyDescent="0.3"/>
    <row r="803" ht="16.5" customHeight="1" x14ac:dyDescent="0.3"/>
    <row r="804" ht="16.5" customHeight="1" x14ac:dyDescent="0.3"/>
    <row r="805" ht="16.5" customHeight="1" x14ac:dyDescent="0.3"/>
    <row r="806" ht="16.5" customHeight="1" x14ac:dyDescent="0.3"/>
    <row r="807" ht="16.5" customHeight="1" x14ac:dyDescent="0.3"/>
    <row r="808" ht="16.5" customHeight="1" x14ac:dyDescent="0.3"/>
    <row r="809" ht="16.5" customHeight="1" x14ac:dyDescent="0.3"/>
    <row r="810" ht="16.5" customHeight="1" x14ac:dyDescent="0.3"/>
    <row r="811" ht="16.5" customHeight="1" x14ac:dyDescent="0.3"/>
    <row r="812" ht="16.5" customHeight="1" x14ac:dyDescent="0.3"/>
    <row r="813" ht="16.5" customHeight="1" x14ac:dyDescent="0.3"/>
    <row r="814" ht="16.5" customHeight="1" x14ac:dyDescent="0.3"/>
    <row r="815" ht="16.5" customHeight="1" x14ac:dyDescent="0.3"/>
    <row r="816" ht="16.5" customHeight="1" x14ac:dyDescent="0.3"/>
    <row r="817" ht="16.5" customHeight="1" x14ac:dyDescent="0.3"/>
    <row r="818" ht="16.5" customHeight="1" x14ac:dyDescent="0.3"/>
    <row r="819" ht="16.5" customHeight="1" x14ac:dyDescent="0.3"/>
    <row r="820" ht="16.5" customHeight="1" x14ac:dyDescent="0.3"/>
    <row r="821" ht="16.5" customHeight="1" x14ac:dyDescent="0.3"/>
    <row r="822" ht="16.5" customHeight="1" x14ac:dyDescent="0.3"/>
    <row r="823" ht="16.5" customHeight="1" x14ac:dyDescent="0.3"/>
    <row r="824" ht="16.5" customHeight="1" x14ac:dyDescent="0.3"/>
    <row r="825" ht="16.5" customHeight="1" x14ac:dyDescent="0.3"/>
    <row r="826" ht="16.5" customHeight="1" x14ac:dyDescent="0.3"/>
    <row r="827" ht="16.5" customHeight="1" x14ac:dyDescent="0.3"/>
    <row r="828" ht="16.5" customHeight="1" x14ac:dyDescent="0.3"/>
    <row r="829" ht="16.5" customHeight="1" x14ac:dyDescent="0.3"/>
    <row r="830" ht="16.5" customHeight="1" x14ac:dyDescent="0.3"/>
    <row r="831" ht="16.5" customHeight="1" x14ac:dyDescent="0.3"/>
    <row r="832" ht="16.5" customHeight="1" x14ac:dyDescent="0.3"/>
    <row r="833" ht="16.5" customHeight="1" x14ac:dyDescent="0.3"/>
    <row r="834" ht="16.5" customHeight="1" x14ac:dyDescent="0.3"/>
    <row r="835" ht="16.5" customHeight="1" x14ac:dyDescent="0.3"/>
    <row r="836" ht="16.5" customHeight="1" x14ac:dyDescent="0.3"/>
    <row r="837" ht="16.5" customHeight="1" x14ac:dyDescent="0.3"/>
    <row r="838" ht="16.5" customHeight="1" x14ac:dyDescent="0.3"/>
    <row r="839" ht="16.5" customHeight="1" x14ac:dyDescent="0.3"/>
    <row r="840" ht="16.5" customHeight="1" x14ac:dyDescent="0.3"/>
    <row r="841" ht="16.5" customHeight="1" x14ac:dyDescent="0.3"/>
    <row r="842" ht="16.5" customHeight="1" x14ac:dyDescent="0.3"/>
    <row r="843" ht="16.5" customHeight="1" x14ac:dyDescent="0.3"/>
    <row r="844" ht="16.5" customHeight="1" x14ac:dyDescent="0.3"/>
    <row r="845" ht="16.5" customHeight="1" x14ac:dyDescent="0.3"/>
    <row r="846" ht="16.5" customHeight="1" x14ac:dyDescent="0.3"/>
    <row r="847" ht="16.5" customHeight="1" x14ac:dyDescent="0.3"/>
    <row r="848" ht="16.5" customHeight="1" x14ac:dyDescent="0.3"/>
    <row r="849" ht="16.5" customHeight="1" x14ac:dyDescent="0.3"/>
    <row r="850" ht="16.5" customHeight="1" x14ac:dyDescent="0.3"/>
    <row r="851" ht="16.5" customHeight="1" x14ac:dyDescent="0.3"/>
    <row r="852" ht="16.5" customHeight="1" x14ac:dyDescent="0.3"/>
    <row r="853" ht="16.5" customHeight="1" x14ac:dyDescent="0.3"/>
    <row r="854" ht="16.5" customHeight="1" x14ac:dyDescent="0.3"/>
    <row r="855" ht="16.5" customHeight="1" x14ac:dyDescent="0.3"/>
    <row r="856" ht="16.5" customHeight="1" x14ac:dyDescent="0.3"/>
    <row r="857" ht="16.5" customHeight="1" x14ac:dyDescent="0.3"/>
    <row r="858" ht="16.5" customHeight="1" x14ac:dyDescent="0.3"/>
    <row r="859" ht="16.5" customHeight="1" x14ac:dyDescent="0.3"/>
    <row r="860" ht="16.5" customHeight="1" x14ac:dyDescent="0.3"/>
    <row r="861" ht="16.5" customHeight="1" x14ac:dyDescent="0.3"/>
    <row r="862" ht="16.5" customHeight="1" x14ac:dyDescent="0.3"/>
    <row r="863" ht="16.5" customHeight="1" x14ac:dyDescent="0.3"/>
    <row r="864" ht="16.5" customHeight="1" x14ac:dyDescent="0.3"/>
    <row r="865" ht="16.5" customHeight="1" x14ac:dyDescent="0.3"/>
    <row r="866" ht="16.5" customHeight="1" x14ac:dyDescent="0.3"/>
    <row r="867" ht="16.5" customHeight="1" x14ac:dyDescent="0.3"/>
    <row r="868" ht="16.5" customHeight="1" x14ac:dyDescent="0.3"/>
    <row r="869" ht="16.5" customHeight="1" x14ac:dyDescent="0.3"/>
    <row r="870" ht="16.5" customHeight="1" x14ac:dyDescent="0.3"/>
    <row r="871" ht="16.5" customHeight="1" x14ac:dyDescent="0.3"/>
    <row r="872" ht="16.5" customHeight="1" x14ac:dyDescent="0.3"/>
    <row r="873" ht="16.5" customHeight="1" x14ac:dyDescent="0.3"/>
    <row r="874" ht="16.5" customHeight="1" x14ac:dyDescent="0.3"/>
    <row r="875" ht="16.5" customHeight="1" x14ac:dyDescent="0.3"/>
    <row r="876" ht="16.5" customHeight="1" x14ac:dyDescent="0.3"/>
    <row r="877" ht="16.5" customHeight="1" x14ac:dyDescent="0.3"/>
    <row r="878" ht="16.5" customHeight="1" x14ac:dyDescent="0.3"/>
    <row r="879" ht="16.5" customHeight="1" x14ac:dyDescent="0.3"/>
    <row r="880" ht="16.5" customHeight="1" x14ac:dyDescent="0.3"/>
    <row r="881" ht="16.5" customHeight="1" x14ac:dyDescent="0.3"/>
    <row r="882" ht="16.5" customHeight="1" x14ac:dyDescent="0.3"/>
    <row r="883" ht="16.5" customHeight="1" x14ac:dyDescent="0.3"/>
    <row r="884" ht="16.5" customHeight="1" x14ac:dyDescent="0.3"/>
    <row r="885" ht="16.5" customHeight="1" x14ac:dyDescent="0.3"/>
    <row r="886" ht="16.5" customHeight="1" x14ac:dyDescent="0.3"/>
    <row r="887" ht="16.5" customHeight="1" x14ac:dyDescent="0.3"/>
    <row r="888" ht="16.5" customHeight="1" x14ac:dyDescent="0.3"/>
    <row r="889" ht="16.5" customHeight="1" x14ac:dyDescent="0.3"/>
    <row r="890" ht="16.5" customHeight="1" x14ac:dyDescent="0.3"/>
    <row r="891" ht="16.5" customHeight="1" x14ac:dyDescent="0.3"/>
    <row r="892" ht="16.5" customHeight="1" x14ac:dyDescent="0.3"/>
    <row r="893" ht="16.5" customHeight="1" x14ac:dyDescent="0.3"/>
    <row r="894" ht="16.5" customHeight="1" x14ac:dyDescent="0.3"/>
    <row r="895" ht="16.5" customHeight="1" x14ac:dyDescent="0.3"/>
    <row r="896" ht="16.5" customHeight="1" x14ac:dyDescent="0.3"/>
    <row r="897" ht="16.5" customHeight="1" x14ac:dyDescent="0.3"/>
    <row r="898" ht="16.5" customHeight="1" x14ac:dyDescent="0.3"/>
    <row r="899" ht="16.5" customHeight="1" x14ac:dyDescent="0.3"/>
    <row r="900" ht="16.5" customHeight="1" x14ac:dyDescent="0.3"/>
    <row r="901" ht="16.5" customHeight="1" x14ac:dyDescent="0.3"/>
    <row r="902" ht="16.5" customHeight="1" x14ac:dyDescent="0.3"/>
    <row r="903" ht="16.5" customHeight="1" x14ac:dyDescent="0.3"/>
    <row r="904" ht="16.5" customHeight="1" x14ac:dyDescent="0.3"/>
    <row r="905" ht="16.5" customHeight="1" x14ac:dyDescent="0.3"/>
    <row r="906" ht="16.5" customHeight="1" x14ac:dyDescent="0.3"/>
    <row r="907" ht="16.5" customHeight="1" x14ac:dyDescent="0.3"/>
    <row r="908" ht="16.5" customHeight="1" x14ac:dyDescent="0.3"/>
    <row r="909" ht="16.5" customHeight="1" x14ac:dyDescent="0.3"/>
    <row r="910" ht="16.5" customHeight="1" x14ac:dyDescent="0.3"/>
    <row r="911" ht="16.5" customHeight="1" x14ac:dyDescent="0.3"/>
    <row r="912" ht="16.5" customHeight="1" x14ac:dyDescent="0.3"/>
    <row r="913" ht="16.5" customHeight="1" x14ac:dyDescent="0.3"/>
    <row r="914" ht="16.5" customHeight="1" x14ac:dyDescent="0.3"/>
    <row r="915" ht="16.5" customHeight="1" x14ac:dyDescent="0.3"/>
    <row r="916" ht="16.5" customHeight="1" x14ac:dyDescent="0.3"/>
    <row r="917" ht="16.5" customHeight="1" x14ac:dyDescent="0.3"/>
    <row r="918" ht="16.5" customHeight="1" x14ac:dyDescent="0.3"/>
    <row r="919" ht="16.5" customHeight="1" x14ac:dyDescent="0.3"/>
    <row r="920" ht="16.5" customHeight="1" x14ac:dyDescent="0.3"/>
    <row r="921" ht="16.5" customHeight="1" x14ac:dyDescent="0.3"/>
    <row r="922" ht="16.5" customHeight="1" x14ac:dyDescent="0.3"/>
    <row r="923" ht="16.5" customHeight="1" x14ac:dyDescent="0.3"/>
    <row r="924" ht="16.5" customHeight="1" x14ac:dyDescent="0.3"/>
    <row r="925" ht="16.5" customHeight="1" x14ac:dyDescent="0.3"/>
    <row r="926" ht="16.5" customHeight="1" x14ac:dyDescent="0.3"/>
    <row r="927" ht="16.5" customHeight="1" x14ac:dyDescent="0.3"/>
    <row r="928" ht="16.5" customHeight="1" x14ac:dyDescent="0.3"/>
    <row r="929" ht="16.5" customHeight="1" x14ac:dyDescent="0.3"/>
    <row r="930" ht="16.5" customHeight="1" x14ac:dyDescent="0.3"/>
    <row r="931" ht="16.5" customHeight="1" x14ac:dyDescent="0.3"/>
    <row r="932" ht="16.5" customHeight="1" x14ac:dyDescent="0.3"/>
    <row r="933" ht="16.5" customHeight="1" x14ac:dyDescent="0.3"/>
    <row r="934" ht="16.5" customHeight="1" x14ac:dyDescent="0.3"/>
    <row r="935" ht="16.5" customHeight="1" x14ac:dyDescent="0.3"/>
    <row r="936" ht="16.5" customHeight="1" x14ac:dyDescent="0.3"/>
    <row r="937" ht="16.5" customHeight="1" x14ac:dyDescent="0.3"/>
    <row r="938" ht="16.5" customHeight="1" x14ac:dyDescent="0.3"/>
    <row r="939" ht="16.5" customHeight="1" x14ac:dyDescent="0.3"/>
    <row r="940" ht="16.5" customHeight="1" x14ac:dyDescent="0.3"/>
    <row r="941" ht="16.5" customHeight="1" x14ac:dyDescent="0.3"/>
    <row r="942" ht="16.5" customHeight="1" x14ac:dyDescent="0.3"/>
    <row r="943" ht="16.5" customHeight="1" x14ac:dyDescent="0.3"/>
    <row r="944" ht="16.5" customHeight="1" x14ac:dyDescent="0.3"/>
    <row r="945" ht="16.5" customHeight="1" x14ac:dyDescent="0.3"/>
    <row r="946" ht="16.5" customHeight="1" x14ac:dyDescent="0.3"/>
    <row r="947" ht="16.5" customHeight="1" x14ac:dyDescent="0.3"/>
    <row r="948" ht="16.5" customHeight="1" x14ac:dyDescent="0.3"/>
    <row r="949" ht="16.5" customHeight="1" x14ac:dyDescent="0.3"/>
    <row r="950" ht="16.5" customHeight="1" x14ac:dyDescent="0.3"/>
    <row r="951" ht="16.5" customHeight="1" x14ac:dyDescent="0.3"/>
    <row r="952" ht="16.5" customHeight="1" x14ac:dyDescent="0.3"/>
    <row r="953" ht="16.5" customHeight="1" x14ac:dyDescent="0.3"/>
    <row r="954" ht="16.5" customHeight="1" x14ac:dyDescent="0.3"/>
    <row r="955" ht="16.5" customHeight="1" x14ac:dyDescent="0.3"/>
    <row r="956" ht="16.5" customHeight="1" x14ac:dyDescent="0.3"/>
    <row r="957" ht="16.5" customHeight="1" x14ac:dyDescent="0.3"/>
    <row r="958" ht="16.5" customHeight="1" x14ac:dyDescent="0.3"/>
    <row r="959" ht="16.5" customHeight="1" x14ac:dyDescent="0.3"/>
    <row r="960" ht="16.5" customHeight="1" x14ac:dyDescent="0.3"/>
    <row r="961" ht="16.5" customHeight="1" x14ac:dyDescent="0.3"/>
    <row r="962" ht="16.5" customHeight="1" x14ac:dyDescent="0.3"/>
    <row r="963" ht="16.5" customHeight="1" x14ac:dyDescent="0.3"/>
    <row r="964" ht="16.5" customHeight="1" x14ac:dyDescent="0.3"/>
    <row r="965" ht="16.5" customHeight="1" x14ac:dyDescent="0.3"/>
    <row r="966" ht="16.5" customHeight="1" x14ac:dyDescent="0.3"/>
    <row r="967" ht="16.5" customHeight="1" x14ac:dyDescent="0.3"/>
    <row r="968" ht="16.5" customHeight="1" x14ac:dyDescent="0.3"/>
    <row r="969" ht="16.5" customHeight="1" x14ac:dyDescent="0.3"/>
    <row r="970" ht="16.5" customHeight="1" x14ac:dyDescent="0.3"/>
    <row r="971" ht="16.5" customHeight="1" x14ac:dyDescent="0.3"/>
    <row r="972" ht="16.5" customHeight="1" x14ac:dyDescent="0.3"/>
    <row r="973" ht="16.5" customHeight="1" x14ac:dyDescent="0.3"/>
    <row r="974" ht="16.5" customHeight="1" x14ac:dyDescent="0.3"/>
    <row r="975" ht="16.5" customHeight="1" x14ac:dyDescent="0.3"/>
    <row r="976" ht="16.5" customHeight="1" x14ac:dyDescent="0.3"/>
    <row r="977" ht="16.5" customHeight="1" x14ac:dyDescent="0.3"/>
    <row r="978" ht="16.5" customHeight="1" x14ac:dyDescent="0.3"/>
    <row r="979" ht="16.5" customHeight="1" x14ac:dyDescent="0.3"/>
    <row r="980" ht="16.5" customHeight="1" x14ac:dyDescent="0.3"/>
    <row r="981" ht="16.5" customHeight="1" x14ac:dyDescent="0.3"/>
    <row r="982" ht="16.5" customHeight="1" x14ac:dyDescent="0.3"/>
    <row r="983" ht="16.5" customHeight="1" x14ac:dyDescent="0.3"/>
    <row r="984" ht="16.5" customHeight="1" x14ac:dyDescent="0.3"/>
    <row r="985" ht="16.5" customHeight="1" x14ac:dyDescent="0.3"/>
    <row r="986" ht="16.5" customHeight="1" x14ac:dyDescent="0.3"/>
    <row r="987" ht="16.5" customHeight="1" x14ac:dyDescent="0.3"/>
    <row r="988" ht="16.5" customHeight="1" x14ac:dyDescent="0.3"/>
    <row r="989" ht="16.5" customHeight="1" x14ac:dyDescent="0.3"/>
    <row r="990" ht="16.5" customHeight="1" x14ac:dyDescent="0.3"/>
    <row r="991" ht="16.5" customHeight="1" x14ac:dyDescent="0.3"/>
    <row r="992" ht="16.5" customHeight="1" x14ac:dyDescent="0.3"/>
    <row r="993" ht="16.5" customHeight="1" x14ac:dyDescent="0.3"/>
    <row r="994" ht="16.5" customHeight="1" x14ac:dyDescent="0.3"/>
    <row r="995" ht="16.5" customHeight="1" x14ac:dyDescent="0.3"/>
    <row r="996" ht="16.5" customHeight="1" x14ac:dyDescent="0.3"/>
    <row r="997" ht="16.5" customHeight="1" x14ac:dyDescent="0.3"/>
    <row r="998" ht="16.5" customHeight="1" x14ac:dyDescent="0.3"/>
    <row r="999" ht="16.5" customHeight="1" x14ac:dyDescent="0.3"/>
    <row r="1000" ht="16.5" customHeight="1" x14ac:dyDescent="0.3"/>
    <row r="1001" ht="16.5" customHeight="1" x14ac:dyDescent="0.3"/>
    <row r="1002" ht="16.5" customHeight="1" x14ac:dyDescent="0.3"/>
    <row r="1003" ht="16.5" customHeight="1" x14ac:dyDescent="0.3"/>
    <row r="1004" ht="16.5" customHeight="1" x14ac:dyDescent="0.3"/>
    <row r="1005" ht="16.5" customHeight="1" x14ac:dyDescent="0.3"/>
    <row r="1006" ht="16.5" customHeight="1" x14ac:dyDescent="0.3"/>
    <row r="1007" ht="16.5" customHeight="1" x14ac:dyDescent="0.3"/>
    <row r="1008" ht="16.5" customHeight="1" x14ac:dyDescent="0.3"/>
    <row r="1009" ht="16.5" customHeight="1" x14ac:dyDescent="0.3"/>
    <row r="1010" ht="16.5" customHeight="1" x14ac:dyDescent="0.3"/>
    <row r="1011" ht="16.5" customHeight="1" x14ac:dyDescent="0.3"/>
    <row r="1012" ht="16.5" customHeight="1" x14ac:dyDescent="0.3"/>
    <row r="1013" ht="16.5" customHeight="1" x14ac:dyDescent="0.3"/>
    <row r="1014" ht="16.5" customHeight="1" x14ac:dyDescent="0.3"/>
    <row r="1015" ht="16.5" customHeight="1" x14ac:dyDescent="0.3"/>
    <row r="1016" ht="16.5" customHeight="1" x14ac:dyDescent="0.3"/>
    <row r="1017" ht="16.5" customHeight="1" x14ac:dyDescent="0.3"/>
    <row r="1018" ht="16.5" customHeight="1" x14ac:dyDescent="0.3"/>
    <row r="1019" ht="16.5" customHeight="1" x14ac:dyDescent="0.3"/>
    <row r="1020" ht="16.5" customHeight="1" x14ac:dyDescent="0.3"/>
    <row r="1021" ht="16.5" customHeight="1" x14ac:dyDescent="0.3"/>
    <row r="1022" ht="16.5" customHeight="1" x14ac:dyDescent="0.3"/>
    <row r="1023" ht="16.5" customHeight="1" x14ac:dyDescent="0.3"/>
    <row r="1024" ht="16.5" customHeight="1" x14ac:dyDescent="0.3"/>
    <row r="1025" ht="16.5" customHeight="1" x14ac:dyDescent="0.3"/>
    <row r="1026" ht="16.5" customHeight="1" x14ac:dyDescent="0.3"/>
    <row r="1027" ht="16.5" customHeight="1" x14ac:dyDescent="0.3"/>
    <row r="1028" ht="16.5" customHeight="1" x14ac:dyDescent="0.3"/>
    <row r="1029" ht="16.5" customHeight="1" x14ac:dyDescent="0.3"/>
    <row r="1030" ht="16.5" customHeight="1" x14ac:dyDescent="0.3"/>
    <row r="1031" ht="16.5" customHeight="1" x14ac:dyDescent="0.3"/>
    <row r="1032" ht="16.5" customHeight="1" x14ac:dyDescent="0.3"/>
    <row r="1033" ht="16.5" customHeight="1" x14ac:dyDescent="0.3"/>
    <row r="1034" ht="16.5" customHeight="1" x14ac:dyDescent="0.3"/>
    <row r="1035" ht="16.5" customHeight="1" x14ac:dyDescent="0.3"/>
    <row r="1036" ht="16.5" customHeight="1" x14ac:dyDescent="0.3"/>
    <row r="1037" ht="16.5" customHeight="1" x14ac:dyDescent="0.3"/>
    <row r="1038" ht="16.5" customHeight="1" x14ac:dyDescent="0.3"/>
    <row r="1039" ht="16.5" customHeight="1" x14ac:dyDescent="0.3"/>
    <row r="1040" ht="16.5" customHeight="1" x14ac:dyDescent="0.3"/>
    <row r="1041" ht="16.5" customHeight="1" x14ac:dyDescent="0.3"/>
    <row r="1042" ht="16.5" customHeight="1" x14ac:dyDescent="0.3"/>
    <row r="1043" ht="16.5" customHeight="1" x14ac:dyDescent="0.3"/>
    <row r="1044" ht="16.5" customHeight="1" x14ac:dyDescent="0.3"/>
    <row r="1045" ht="16.5" customHeight="1" x14ac:dyDescent="0.3"/>
    <row r="1046" ht="16.5" customHeight="1" x14ac:dyDescent="0.3"/>
    <row r="1047" ht="16.5" customHeight="1" x14ac:dyDescent="0.3"/>
    <row r="1048" ht="16.5" customHeight="1" x14ac:dyDescent="0.3"/>
    <row r="1049" ht="16.5" customHeight="1" x14ac:dyDescent="0.3"/>
    <row r="1050" ht="16.5" customHeight="1" x14ac:dyDescent="0.3"/>
    <row r="1051" ht="16.5" customHeight="1" x14ac:dyDescent="0.3"/>
    <row r="1052" ht="16.5" customHeight="1" x14ac:dyDescent="0.3"/>
    <row r="1053" ht="16.5" customHeight="1" x14ac:dyDescent="0.3"/>
    <row r="1054" ht="16.5" customHeight="1" x14ac:dyDescent="0.3"/>
    <row r="1055" ht="16.5" customHeight="1" x14ac:dyDescent="0.3"/>
    <row r="1056" ht="16.5" customHeight="1" x14ac:dyDescent="0.3"/>
    <row r="1057" ht="16.5" customHeight="1" x14ac:dyDescent="0.3"/>
    <row r="1058" ht="16.5" customHeight="1" x14ac:dyDescent="0.3"/>
    <row r="1059" ht="16.5" customHeight="1" x14ac:dyDescent="0.3"/>
    <row r="1060" ht="16.5" customHeight="1" x14ac:dyDescent="0.3"/>
    <row r="1061" ht="16.5" customHeight="1" x14ac:dyDescent="0.3"/>
    <row r="1062" ht="16.5" customHeight="1" x14ac:dyDescent="0.3"/>
    <row r="1063" ht="16.5" customHeight="1" x14ac:dyDescent="0.3"/>
    <row r="1064" ht="16.5" customHeight="1" x14ac:dyDescent="0.3"/>
    <row r="1065" ht="16.5" customHeight="1" x14ac:dyDescent="0.3"/>
    <row r="1066" ht="16.5" customHeight="1" x14ac:dyDescent="0.3"/>
    <row r="1067" ht="16.5" customHeight="1" x14ac:dyDescent="0.3"/>
    <row r="1068" ht="16.5" customHeight="1" x14ac:dyDescent="0.3"/>
    <row r="1069" ht="16.5" customHeight="1" x14ac:dyDescent="0.3"/>
    <row r="1070" ht="16.5" customHeight="1" x14ac:dyDescent="0.3"/>
    <row r="1071" ht="16.5" customHeight="1" x14ac:dyDescent="0.3"/>
    <row r="1072" ht="16.5" customHeight="1" x14ac:dyDescent="0.3"/>
    <row r="1073" ht="16.5" customHeight="1" x14ac:dyDescent="0.3"/>
    <row r="1074" ht="16.5" customHeight="1" x14ac:dyDescent="0.3"/>
    <row r="1075" ht="16.5" customHeight="1" x14ac:dyDescent="0.3"/>
    <row r="1076" ht="16.5" customHeight="1" x14ac:dyDescent="0.3"/>
    <row r="1077" ht="16.5" customHeight="1" x14ac:dyDescent="0.3"/>
    <row r="1078" ht="16.5" customHeight="1" x14ac:dyDescent="0.3"/>
    <row r="1079" ht="16.5" customHeight="1" x14ac:dyDescent="0.3"/>
    <row r="1080" ht="16.5" customHeight="1" x14ac:dyDescent="0.3"/>
    <row r="1081" ht="16.5" customHeight="1" x14ac:dyDescent="0.3"/>
    <row r="1082" ht="16.5" customHeight="1" x14ac:dyDescent="0.3"/>
    <row r="1083" ht="16.5" customHeight="1" x14ac:dyDescent="0.3"/>
    <row r="1084" ht="16.5" customHeight="1" x14ac:dyDescent="0.3"/>
    <row r="1085" ht="16.5" customHeight="1" x14ac:dyDescent="0.3"/>
    <row r="1086" ht="16.5" customHeight="1" x14ac:dyDescent="0.3"/>
    <row r="1087" ht="16.5" customHeight="1" x14ac:dyDescent="0.3"/>
    <row r="1088" ht="16.5" customHeight="1" x14ac:dyDescent="0.3"/>
    <row r="1089" ht="16.5" customHeight="1" x14ac:dyDescent="0.3"/>
    <row r="1090" ht="16.5" customHeight="1" x14ac:dyDescent="0.3"/>
    <row r="1091" ht="16.5" customHeight="1" x14ac:dyDescent="0.3"/>
    <row r="1092" ht="16.5" customHeight="1" x14ac:dyDescent="0.3"/>
    <row r="1093" ht="16.5" customHeight="1" x14ac:dyDescent="0.3"/>
    <row r="1094" ht="16.5" customHeight="1" x14ac:dyDescent="0.3"/>
    <row r="1095" ht="16.5" customHeight="1" x14ac:dyDescent="0.3"/>
    <row r="1096" ht="16.5" customHeight="1" x14ac:dyDescent="0.3"/>
    <row r="1097" ht="16.5" customHeight="1" x14ac:dyDescent="0.3"/>
    <row r="1098" ht="16.5" customHeight="1" x14ac:dyDescent="0.3"/>
    <row r="1099" ht="16.5" customHeight="1" x14ac:dyDescent="0.3"/>
    <row r="1100" ht="16.5" customHeight="1" x14ac:dyDescent="0.3"/>
    <row r="1101" ht="16.5" customHeight="1" x14ac:dyDescent="0.3"/>
    <row r="1102" ht="16.5" customHeight="1" x14ac:dyDescent="0.3"/>
    <row r="1103" ht="16.5" customHeight="1" x14ac:dyDescent="0.3"/>
    <row r="1104" ht="16.5" customHeight="1" x14ac:dyDescent="0.3"/>
    <row r="1105" ht="16.5" customHeight="1" x14ac:dyDescent="0.3"/>
    <row r="1106" ht="16.5" customHeight="1" x14ac:dyDescent="0.3"/>
    <row r="1107" ht="16.5" customHeight="1" x14ac:dyDescent="0.3"/>
    <row r="1108" ht="16.5" customHeight="1" x14ac:dyDescent="0.3"/>
    <row r="1109" ht="16.5" customHeight="1" x14ac:dyDescent="0.3"/>
    <row r="1110" ht="16.5" customHeight="1" x14ac:dyDescent="0.3"/>
    <row r="1111" ht="16.5" customHeight="1" x14ac:dyDescent="0.3"/>
    <row r="1112" ht="16.5" customHeight="1" x14ac:dyDescent="0.3"/>
    <row r="1113" ht="16.5" customHeight="1" x14ac:dyDescent="0.3"/>
    <row r="1114" ht="16.5" customHeight="1" x14ac:dyDescent="0.3"/>
    <row r="1115" ht="16.5" customHeight="1" x14ac:dyDescent="0.3"/>
    <row r="1116" ht="16.5" customHeight="1" x14ac:dyDescent="0.3"/>
    <row r="1117" ht="16.5" customHeight="1" x14ac:dyDescent="0.3"/>
    <row r="1118" ht="16.5" customHeight="1" x14ac:dyDescent="0.3"/>
    <row r="1119" ht="16.5" customHeight="1" x14ac:dyDescent="0.3"/>
    <row r="1120" ht="16.5" customHeight="1" x14ac:dyDescent="0.3"/>
    <row r="1121" ht="16.5" customHeight="1" x14ac:dyDescent="0.3"/>
    <row r="1122" ht="16.5" customHeight="1" x14ac:dyDescent="0.3"/>
    <row r="1123" ht="16.5" customHeight="1" x14ac:dyDescent="0.3"/>
    <row r="1124" ht="16.5" customHeight="1" x14ac:dyDescent="0.3"/>
    <row r="1125" ht="16.5" customHeight="1" x14ac:dyDescent="0.3"/>
    <row r="1126" ht="16.5" customHeight="1" x14ac:dyDescent="0.3"/>
    <row r="1127" ht="16.5" customHeight="1" x14ac:dyDescent="0.3"/>
    <row r="1128" ht="16.5" customHeight="1" x14ac:dyDescent="0.3"/>
    <row r="1129" ht="16.5" customHeight="1" x14ac:dyDescent="0.3"/>
    <row r="1130" ht="16.5" customHeight="1" x14ac:dyDescent="0.3"/>
    <row r="1131" ht="16.5" customHeight="1" x14ac:dyDescent="0.3"/>
    <row r="1132" ht="16.5" customHeight="1" x14ac:dyDescent="0.3"/>
    <row r="1133" ht="16.5" customHeight="1" x14ac:dyDescent="0.3"/>
    <row r="1134" ht="16.5" customHeight="1" x14ac:dyDescent="0.3"/>
    <row r="1135" ht="16.5" customHeight="1" x14ac:dyDescent="0.3"/>
    <row r="1136" ht="16.5" customHeight="1" x14ac:dyDescent="0.3"/>
    <row r="1137" ht="16.5" customHeight="1" x14ac:dyDescent="0.3"/>
    <row r="1138" ht="16.5" customHeight="1" x14ac:dyDescent="0.3"/>
    <row r="1139" ht="16.5" customHeight="1" x14ac:dyDescent="0.3"/>
    <row r="1140" ht="16.5" customHeight="1" x14ac:dyDescent="0.3"/>
    <row r="1141" ht="16.5" customHeight="1" x14ac:dyDescent="0.3"/>
    <row r="1142" ht="16.5" customHeight="1" x14ac:dyDescent="0.3"/>
    <row r="1143" ht="16.5" customHeight="1" x14ac:dyDescent="0.3"/>
    <row r="1144" ht="16.5" customHeight="1" x14ac:dyDescent="0.3"/>
    <row r="1145" ht="16.5" customHeight="1" x14ac:dyDescent="0.3"/>
    <row r="1146" ht="16.5" customHeight="1" x14ac:dyDescent="0.3"/>
    <row r="1147" ht="16.5" customHeight="1" x14ac:dyDescent="0.3"/>
    <row r="1148" ht="16.5" customHeight="1" x14ac:dyDescent="0.3"/>
    <row r="1149" ht="16.5" customHeight="1" x14ac:dyDescent="0.3"/>
    <row r="1150" ht="16.5" customHeight="1" x14ac:dyDescent="0.3"/>
    <row r="1151" ht="16.5" customHeight="1" x14ac:dyDescent="0.3"/>
    <row r="1152" ht="16.5" customHeight="1" x14ac:dyDescent="0.3"/>
    <row r="1153" ht="16.5" customHeight="1" x14ac:dyDescent="0.3"/>
    <row r="1154" ht="16.5" customHeight="1" x14ac:dyDescent="0.3"/>
    <row r="1155" ht="16.5" customHeight="1" x14ac:dyDescent="0.3"/>
    <row r="1156" ht="16.5" customHeight="1" x14ac:dyDescent="0.3"/>
    <row r="1157" ht="16.5" customHeight="1" x14ac:dyDescent="0.3"/>
    <row r="1158" ht="16.5" customHeight="1" x14ac:dyDescent="0.3"/>
    <row r="1159" ht="16.5" customHeight="1" x14ac:dyDescent="0.3"/>
    <row r="1160" ht="16.5" customHeight="1" x14ac:dyDescent="0.3"/>
    <row r="1161" ht="16.5" customHeight="1" x14ac:dyDescent="0.3"/>
    <row r="1162" ht="16.5" customHeight="1" x14ac:dyDescent="0.3"/>
    <row r="1163" ht="16.5" customHeight="1" x14ac:dyDescent="0.3"/>
    <row r="1164" ht="16.5" customHeight="1" x14ac:dyDescent="0.3"/>
    <row r="1165" ht="16.5" customHeight="1" x14ac:dyDescent="0.3"/>
    <row r="1166" ht="16.5" customHeight="1" x14ac:dyDescent="0.3"/>
    <row r="1167" ht="16.5" customHeight="1" x14ac:dyDescent="0.3"/>
    <row r="1168" ht="16.5" customHeight="1" x14ac:dyDescent="0.3"/>
    <row r="1169" ht="16.5" customHeight="1" x14ac:dyDescent="0.3"/>
    <row r="1170" ht="16.5" customHeight="1" x14ac:dyDescent="0.3"/>
    <row r="1171" ht="16.5" customHeight="1" x14ac:dyDescent="0.3"/>
    <row r="1172" ht="16.5" customHeight="1" x14ac:dyDescent="0.3"/>
    <row r="1173" ht="16.5" customHeight="1" x14ac:dyDescent="0.3"/>
    <row r="1174" ht="16.5" customHeight="1" x14ac:dyDescent="0.3"/>
    <row r="1175" ht="16.5" customHeight="1" x14ac:dyDescent="0.3"/>
    <row r="1176" ht="16.5" customHeight="1" x14ac:dyDescent="0.3"/>
    <row r="1177" ht="16.5" customHeight="1" x14ac:dyDescent="0.3"/>
    <row r="1178" ht="16.5" customHeight="1" x14ac:dyDescent="0.3"/>
    <row r="1179" ht="16.5" customHeight="1" x14ac:dyDescent="0.3"/>
    <row r="1180" ht="16.5" customHeight="1" x14ac:dyDescent="0.3"/>
    <row r="1181" ht="16.5" customHeight="1" x14ac:dyDescent="0.3"/>
    <row r="1182" ht="16.5" customHeight="1" x14ac:dyDescent="0.3"/>
    <row r="1183" ht="16.5" customHeight="1" x14ac:dyDescent="0.3"/>
    <row r="1184" ht="16.5" customHeight="1" x14ac:dyDescent="0.3"/>
    <row r="1185" ht="16.5" customHeight="1" x14ac:dyDescent="0.3"/>
    <row r="1186" ht="16.5" customHeight="1" x14ac:dyDescent="0.3"/>
    <row r="1187" ht="16.5" customHeight="1" x14ac:dyDescent="0.3"/>
    <row r="1188" ht="16.5" customHeight="1" x14ac:dyDescent="0.3"/>
    <row r="1189" ht="16.5" customHeight="1" x14ac:dyDescent="0.3"/>
    <row r="1190" ht="16.5" customHeight="1" x14ac:dyDescent="0.3"/>
    <row r="1191" ht="16.5" customHeight="1" x14ac:dyDescent="0.3"/>
    <row r="1192" ht="16.5" customHeight="1" x14ac:dyDescent="0.3"/>
    <row r="1193" ht="16.5" customHeight="1" x14ac:dyDescent="0.3"/>
    <row r="1194" ht="16.5" customHeight="1" x14ac:dyDescent="0.3"/>
    <row r="1195" ht="16.5" customHeight="1" x14ac:dyDescent="0.3"/>
    <row r="1196" ht="16.5" customHeight="1" x14ac:dyDescent="0.3"/>
    <row r="1197" ht="16.5" customHeight="1" x14ac:dyDescent="0.3"/>
    <row r="1198" ht="16.5" customHeight="1" x14ac:dyDescent="0.3"/>
    <row r="1199" ht="16.5" customHeight="1" x14ac:dyDescent="0.3"/>
    <row r="1200" ht="16.5" customHeight="1" x14ac:dyDescent="0.3"/>
    <row r="1201" ht="16.5" customHeight="1" x14ac:dyDescent="0.3"/>
    <row r="1202" ht="16.5" customHeight="1" x14ac:dyDescent="0.3"/>
    <row r="1203" ht="16.5" customHeight="1" x14ac:dyDescent="0.3"/>
    <row r="1204" ht="16.5" customHeight="1" x14ac:dyDescent="0.3"/>
    <row r="1205" ht="16.5" customHeight="1" x14ac:dyDescent="0.3"/>
    <row r="1206" ht="16.5" customHeight="1" x14ac:dyDescent="0.3"/>
    <row r="1207" ht="16.5" customHeight="1" x14ac:dyDescent="0.3"/>
    <row r="1208" ht="16.5" customHeight="1" x14ac:dyDescent="0.3"/>
    <row r="1209" ht="16.5" customHeight="1" x14ac:dyDescent="0.3"/>
    <row r="1210" ht="16.5" customHeight="1" x14ac:dyDescent="0.3"/>
    <row r="1211" ht="16.5" customHeight="1" x14ac:dyDescent="0.3"/>
    <row r="1212" ht="16.5" customHeight="1" x14ac:dyDescent="0.3"/>
    <row r="1213" ht="16.5" customHeight="1" x14ac:dyDescent="0.3"/>
    <row r="1214" ht="16.5" customHeight="1" x14ac:dyDescent="0.3"/>
    <row r="1215" ht="16.5" customHeight="1" x14ac:dyDescent="0.3"/>
    <row r="1216" ht="16.5" customHeight="1" x14ac:dyDescent="0.3"/>
    <row r="1217" ht="16.5" customHeight="1" x14ac:dyDescent="0.3"/>
    <row r="1218" ht="16.5" customHeight="1" x14ac:dyDescent="0.3"/>
    <row r="1219" ht="16.5" customHeight="1" x14ac:dyDescent="0.3"/>
    <row r="1220" ht="16.5" customHeight="1" x14ac:dyDescent="0.3"/>
    <row r="1221" ht="16.5" customHeight="1" x14ac:dyDescent="0.3"/>
    <row r="1222" ht="16.5" customHeight="1" x14ac:dyDescent="0.3"/>
    <row r="1223" ht="16.5" customHeight="1" x14ac:dyDescent="0.3"/>
    <row r="1224" ht="16.5" customHeight="1" x14ac:dyDescent="0.3"/>
    <row r="1225" ht="16.5" customHeight="1" x14ac:dyDescent="0.3"/>
    <row r="1226" ht="16.5" customHeight="1" x14ac:dyDescent="0.3"/>
    <row r="1227" ht="16.5" customHeight="1" x14ac:dyDescent="0.3"/>
    <row r="1228" ht="16.5" customHeight="1" x14ac:dyDescent="0.3"/>
    <row r="1229" ht="16.5" customHeight="1" x14ac:dyDescent="0.3"/>
    <row r="1230" ht="16.5" customHeight="1" x14ac:dyDescent="0.3"/>
    <row r="1231" ht="16.5" customHeight="1" x14ac:dyDescent="0.3"/>
    <row r="1232" ht="16.5" customHeight="1" x14ac:dyDescent="0.3"/>
    <row r="1233" ht="16.5" customHeight="1" x14ac:dyDescent="0.3"/>
    <row r="1234" ht="16.5" customHeight="1" x14ac:dyDescent="0.3"/>
    <row r="1235" ht="16.5" customHeight="1" x14ac:dyDescent="0.3"/>
    <row r="1236" ht="16.5" customHeight="1" x14ac:dyDescent="0.3"/>
    <row r="1237" ht="16.5" customHeight="1" x14ac:dyDescent="0.3"/>
    <row r="1238" ht="16.5" customHeight="1" x14ac:dyDescent="0.3"/>
    <row r="1239" ht="16.5" customHeight="1" x14ac:dyDescent="0.3"/>
    <row r="1240" ht="16.5" customHeight="1" x14ac:dyDescent="0.3"/>
    <row r="1241" ht="16.5" customHeight="1" x14ac:dyDescent="0.3"/>
    <row r="1242" ht="16.5" customHeight="1" x14ac:dyDescent="0.3"/>
    <row r="1243" ht="16.5" customHeight="1" x14ac:dyDescent="0.3"/>
    <row r="1244" ht="16.5" customHeight="1" x14ac:dyDescent="0.3"/>
    <row r="1245" ht="16.5" customHeight="1" x14ac:dyDescent="0.3"/>
    <row r="1246" ht="16.5" customHeight="1" x14ac:dyDescent="0.3"/>
    <row r="1247" ht="16.5" customHeight="1" x14ac:dyDescent="0.3"/>
    <row r="1248" ht="16.5" customHeight="1" x14ac:dyDescent="0.3"/>
    <row r="1249" ht="16.5" customHeight="1" x14ac:dyDescent="0.3"/>
    <row r="1250" ht="16.5" customHeight="1" x14ac:dyDescent="0.3"/>
    <row r="1251" ht="16.5" customHeight="1" x14ac:dyDescent="0.3"/>
    <row r="1252" ht="16.5" customHeight="1" x14ac:dyDescent="0.3"/>
    <row r="1253" ht="16.5" customHeight="1" x14ac:dyDescent="0.3"/>
    <row r="1254" ht="16.5" customHeight="1" x14ac:dyDescent="0.3"/>
    <row r="1255" ht="16.5" customHeight="1" x14ac:dyDescent="0.3"/>
    <row r="1256" ht="16.5" customHeight="1" x14ac:dyDescent="0.3"/>
    <row r="1257" ht="16.5" customHeight="1" x14ac:dyDescent="0.3"/>
    <row r="1258" ht="16.5" customHeight="1" x14ac:dyDescent="0.3"/>
    <row r="1259" ht="16.5" customHeight="1" x14ac:dyDescent="0.3"/>
    <row r="1260" ht="16.5" customHeight="1" x14ac:dyDescent="0.3"/>
    <row r="1261" ht="16.5" customHeight="1" x14ac:dyDescent="0.3"/>
    <row r="1262" ht="16.5" customHeight="1" x14ac:dyDescent="0.3"/>
    <row r="1263" ht="16.5" customHeight="1" x14ac:dyDescent="0.3"/>
    <row r="1264" ht="16.5" customHeight="1" x14ac:dyDescent="0.3"/>
    <row r="1265" ht="16.5" customHeight="1" x14ac:dyDescent="0.3"/>
    <row r="1266" ht="16.5" customHeight="1" x14ac:dyDescent="0.3"/>
    <row r="1267" ht="16.5" customHeight="1" x14ac:dyDescent="0.3"/>
    <row r="1268" ht="16.5" customHeight="1" x14ac:dyDescent="0.3"/>
    <row r="1269" ht="16.5" customHeight="1" x14ac:dyDescent="0.3"/>
    <row r="1270" ht="16.5" customHeight="1" x14ac:dyDescent="0.3"/>
    <row r="1271" ht="16.5" customHeight="1" x14ac:dyDescent="0.3"/>
    <row r="1272" ht="16.5" customHeight="1" x14ac:dyDescent="0.3"/>
    <row r="1273" ht="16.5" customHeight="1" x14ac:dyDescent="0.3"/>
    <row r="1274" ht="16.5" customHeight="1" x14ac:dyDescent="0.3"/>
    <row r="1275" ht="16.5" customHeight="1" x14ac:dyDescent="0.3"/>
    <row r="1276" ht="16.5" customHeight="1" x14ac:dyDescent="0.3"/>
    <row r="1277" ht="16.5" customHeight="1" x14ac:dyDescent="0.3"/>
    <row r="1278" ht="16.5" customHeight="1" x14ac:dyDescent="0.3"/>
    <row r="1279" ht="16.5" customHeight="1" x14ac:dyDescent="0.3"/>
    <row r="1280" ht="16.5" customHeight="1" x14ac:dyDescent="0.3"/>
    <row r="1281" ht="16.5" customHeight="1" x14ac:dyDescent="0.3"/>
    <row r="1282" ht="16.5" customHeight="1" x14ac:dyDescent="0.3"/>
    <row r="1283" ht="16.5" customHeight="1" x14ac:dyDescent="0.3"/>
    <row r="1284" ht="16.5" customHeight="1" x14ac:dyDescent="0.3"/>
    <row r="1285" ht="16.5" customHeight="1" x14ac:dyDescent="0.3"/>
    <row r="1286" ht="16.5" customHeight="1" x14ac:dyDescent="0.3"/>
    <row r="1287" ht="16.5" customHeight="1" x14ac:dyDescent="0.3"/>
    <row r="1288" ht="16.5" customHeight="1" x14ac:dyDescent="0.3"/>
    <row r="1289" ht="16.5" customHeight="1" x14ac:dyDescent="0.3"/>
    <row r="1290" ht="16.5" customHeight="1" x14ac:dyDescent="0.3"/>
    <row r="1291" ht="16.5" customHeight="1" x14ac:dyDescent="0.3"/>
    <row r="1292" ht="16.5" customHeight="1" x14ac:dyDescent="0.3"/>
    <row r="1293" ht="16.5" customHeight="1" x14ac:dyDescent="0.3"/>
    <row r="1294" ht="16.5" customHeight="1" x14ac:dyDescent="0.3"/>
    <row r="1295" ht="16.5" customHeight="1" x14ac:dyDescent="0.3"/>
    <row r="1296" ht="16.5" customHeight="1" x14ac:dyDescent="0.3"/>
    <row r="1297" ht="16.5" customHeight="1" x14ac:dyDescent="0.3"/>
    <row r="1298" ht="16.5" customHeight="1" x14ac:dyDescent="0.3"/>
    <row r="1299" ht="16.5" customHeight="1" x14ac:dyDescent="0.3"/>
    <row r="1300" ht="16.5" customHeight="1" x14ac:dyDescent="0.3"/>
    <row r="1301" ht="16.5" customHeight="1" x14ac:dyDescent="0.3"/>
    <row r="1302" ht="16.5" customHeight="1" x14ac:dyDescent="0.3"/>
    <row r="1303" ht="16.5" customHeight="1" x14ac:dyDescent="0.3"/>
    <row r="1304" ht="16.5" customHeight="1" x14ac:dyDescent="0.3"/>
    <row r="1305" ht="16.5" customHeight="1" x14ac:dyDescent="0.3"/>
    <row r="1306" ht="16.5" customHeight="1" x14ac:dyDescent="0.3"/>
    <row r="1307" ht="16.5" customHeight="1" x14ac:dyDescent="0.3"/>
    <row r="1308" ht="16.5" customHeight="1" x14ac:dyDescent="0.3"/>
    <row r="1309" ht="16.5" customHeight="1" x14ac:dyDescent="0.3"/>
    <row r="1310" ht="16.5" customHeight="1" x14ac:dyDescent="0.3"/>
    <row r="1311" ht="16.5" customHeight="1" x14ac:dyDescent="0.3"/>
    <row r="1312" ht="16.5" customHeight="1" x14ac:dyDescent="0.3"/>
    <row r="1313" ht="16.5" customHeight="1" x14ac:dyDescent="0.3"/>
    <row r="1314" ht="16.5" customHeight="1" x14ac:dyDescent="0.3"/>
    <row r="1315" ht="16.5" customHeight="1" x14ac:dyDescent="0.3"/>
    <row r="1316" ht="16.5" customHeight="1" x14ac:dyDescent="0.3"/>
    <row r="1317" ht="16.5" customHeight="1" x14ac:dyDescent="0.3"/>
    <row r="1318" ht="16.5" customHeight="1" x14ac:dyDescent="0.3"/>
    <row r="1319" ht="16.5" customHeight="1" x14ac:dyDescent="0.3"/>
    <row r="1320" ht="16.5" customHeight="1" x14ac:dyDescent="0.3"/>
    <row r="1321" ht="16.5" customHeight="1" x14ac:dyDescent="0.3"/>
    <row r="1322" ht="16.5" customHeight="1" x14ac:dyDescent="0.3"/>
    <row r="1323" ht="16.5" customHeight="1" x14ac:dyDescent="0.3"/>
    <row r="1324" ht="16.5" customHeight="1" x14ac:dyDescent="0.3"/>
    <row r="1325" ht="16.5" customHeight="1" x14ac:dyDescent="0.3"/>
    <row r="1326" ht="16.5" customHeight="1" x14ac:dyDescent="0.3"/>
    <row r="1327" ht="16.5" customHeight="1" x14ac:dyDescent="0.3"/>
    <row r="1328" ht="16.5" customHeight="1" x14ac:dyDescent="0.3"/>
    <row r="1329" ht="16.5" customHeight="1" x14ac:dyDescent="0.3"/>
    <row r="1330" ht="16.5" customHeight="1" x14ac:dyDescent="0.3"/>
    <row r="1331" ht="16.5" customHeight="1" x14ac:dyDescent="0.3"/>
    <row r="1332" ht="16.5" customHeight="1" x14ac:dyDescent="0.3"/>
    <row r="1333" ht="16.5" customHeight="1" x14ac:dyDescent="0.3"/>
    <row r="1334" ht="16.5" customHeight="1" x14ac:dyDescent="0.3"/>
    <row r="1335" ht="16.5" customHeight="1" x14ac:dyDescent="0.3"/>
    <row r="1336" ht="16.5" customHeight="1" x14ac:dyDescent="0.3"/>
    <row r="1337" ht="16.5" customHeight="1" x14ac:dyDescent="0.3"/>
    <row r="1338" ht="16.5" customHeight="1" x14ac:dyDescent="0.3"/>
    <row r="1339" ht="16.5" customHeight="1" x14ac:dyDescent="0.3"/>
    <row r="1340" ht="16.5" customHeight="1" x14ac:dyDescent="0.3"/>
    <row r="1341" ht="16.5" customHeight="1" x14ac:dyDescent="0.3"/>
    <row r="1342" ht="16.5" customHeight="1" x14ac:dyDescent="0.3"/>
    <row r="1343" ht="16.5" customHeight="1" x14ac:dyDescent="0.3"/>
    <row r="1344" ht="16.5" customHeight="1" x14ac:dyDescent="0.3"/>
    <row r="1345" ht="16.5" customHeight="1" x14ac:dyDescent="0.3"/>
    <row r="1346" ht="16.5" customHeight="1" x14ac:dyDescent="0.3"/>
    <row r="1347" ht="16.5" customHeight="1" x14ac:dyDescent="0.3"/>
    <row r="1348" ht="16.5" customHeight="1" x14ac:dyDescent="0.3"/>
    <row r="1349" ht="16.5" customHeight="1" x14ac:dyDescent="0.3"/>
    <row r="1350" ht="16.5" customHeight="1" x14ac:dyDescent="0.3"/>
    <row r="1351" ht="16.5" customHeight="1" x14ac:dyDescent="0.3"/>
    <row r="1352" ht="16.5" customHeight="1" x14ac:dyDescent="0.3"/>
    <row r="1353" ht="16.5" customHeight="1" x14ac:dyDescent="0.3"/>
    <row r="1354" ht="16.5" customHeight="1" x14ac:dyDescent="0.3"/>
    <row r="1355" ht="16.5" customHeight="1" x14ac:dyDescent="0.3"/>
    <row r="1356" ht="16.5" customHeight="1" x14ac:dyDescent="0.3"/>
    <row r="1357" ht="16.5" customHeight="1" x14ac:dyDescent="0.3"/>
    <row r="1358" ht="16.5" customHeight="1" x14ac:dyDescent="0.3"/>
    <row r="1359" ht="16.5" customHeight="1" x14ac:dyDescent="0.3"/>
    <row r="1360" ht="16.5" customHeight="1" x14ac:dyDescent="0.3"/>
    <row r="1361" ht="16.5" customHeight="1" x14ac:dyDescent="0.3"/>
    <row r="1362" ht="16.5" customHeight="1" x14ac:dyDescent="0.3"/>
    <row r="1363" ht="16.5" customHeight="1" x14ac:dyDescent="0.3"/>
    <row r="1364" ht="16.5" customHeight="1" x14ac:dyDescent="0.3"/>
    <row r="1365" ht="16.5" customHeight="1" x14ac:dyDescent="0.3"/>
    <row r="1366" ht="16.5" customHeight="1" x14ac:dyDescent="0.3"/>
    <row r="1367" ht="16.5" customHeight="1" x14ac:dyDescent="0.3"/>
    <row r="1368" ht="16.5" customHeight="1" x14ac:dyDescent="0.3"/>
    <row r="1369" ht="16.5" customHeight="1" x14ac:dyDescent="0.3"/>
    <row r="1370" ht="16.5" customHeight="1" x14ac:dyDescent="0.3"/>
    <row r="1371" ht="16.5" customHeight="1" x14ac:dyDescent="0.3"/>
    <row r="1372" ht="16.5" customHeight="1" x14ac:dyDescent="0.3"/>
    <row r="1373" ht="16.5" customHeight="1" x14ac:dyDescent="0.3"/>
    <row r="1374" ht="16.5" customHeight="1" x14ac:dyDescent="0.3"/>
    <row r="1375" ht="16.5" customHeight="1" x14ac:dyDescent="0.3"/>
    <row r="1376" ht="16.5" customHeight="1" x14ac:dyDescent="0.3"/>
    <row r="1377" ht="16.5" customHeight="1" x14ac:dyDescent="0.3"/>
    <row r="1378" ht="16.5" customHeight="1" x14ac:dyDescent="0.3"/>
    <row r="1379" ht="16.5" customHeight="1" x14ac:dyDescent="0.3"/>
    <row r="1380" ht="16.5" customHeight="1" x14ac:dyDescent="0.3"/>
    <row r="1381" ht="16.5" customHeight="1" x14ac:dyDescent="0.3"/>
    <row r="1382" ht="16.5" customHeight="1" x14ac:dyDescent="0.3"/>
    <row r="1383" ht="16.5" customHeight="1" x14ac:dyDescent="0.3"/>
    <row r="1384" ht="16.5" customHeight="1" x14ac:dyDescent="0.3"/>
    <row r="1385" ht="16.5" customHeight="1" x14ac:dyDescent="0.3"/>
    <row r="1386" ht="16.5" customHeight="1" x14ac:dyDescent="0.3"/>
    <row r="1387" ht="16.5" customHeight="1" x14ac:dyDescent="0.3"/>
    <row r="1388" ht="16.5" customHeight="1" x14ac:dyDescent="0.3"/>
    <row r="1389" ht="16.5" customHeight="1" x14ac:dyDescent="0.3"/>
    <row r="1390" ht="16.5" customHeight="1" x14ac:dyDescent="0.3"/>
    <row r="1391" ht="16.5" customHeight="1" x14ac:dyDescent="0.3"/>
    <row r="1392" ht="16.5" customHeight="1" x14ac:dyDescent="0.3"/>
    <row r="1393" ht="16.5" customHeight="1" x14ac:dyDescent="0.3"/>
    <row r="1394" ht="16.5" customHeight="1" x14ac:dyDescent="0.3"/>
    <row r="1395" ht="16.5" customHeight="1" x14ac:dyDescent="0.3"/>
    <row r="1396" ht="16.5" customHeight="1" x14ac:dyDescent="0.3"/>
    <row r="1397" ht="16.5" customHeight="1" x14ac:dyDescent="0.3"/>
    <row r="1398" ht="16.5" customHeight="1" x14ac:dyDescent="0.3"/>
    <row r="1399" ht="16.5" customHeight="1" x14ac:dyDescent="0.3"/>
    <row r="1400" ht="16.5" customHeight="1" x14ac:dyDescent="0.3"/>
    <row r="1401" ht="16.5" customHeight="1" x14ac:dyDescent="0.3"/>
    <row r="1402" ht="16.5" customHeight="1" x14ac:dyDescent="0.3"/>
    <row r="1403" ht="16.5" customHeight="1" x14ac:dyDescent="0.3"/>
    <row r="1404" ht="16.5" customHeight="1" x14ac:dyDescent="0.3"/>
    <row r="1405" ht="16.5" customHeight="1" x14ac:dyDescent="0.3"/>
    <row r="1406" ht="16.5" customHeight="1" x14ac:dyDescent="0.3"/>
    <row r="1407" ht="16.5" customHeight="1" x14ac:dyDescent="0.3"/>
    <row r="1408" ht="16.5" customHeight="1" x14ac:dyDescent="0.3"/>
    <row r="1409" ht="16.5" customHeight="1" x14ac:dyDescent="0.3"/>
    <row r="1410" ht="16.5" customHeight="1" x14ac:dyDescent="0.3"/>
    <row r="1411" ht="16.5" customHeight="1" x14ac:dyDescent="0.3"/>
    <row r="1412" ht="16.5" customHeight="1" x14ac:dyDescent="0.3"/>
    <row r="1413" ht="16.5" customHeight="1" x14ac:dyDescent="0.3"/>
    <row r="1414" ht="16.5" customHeight="1" x14ac:dyDescent="0.3"/>
    <row r="1415" ht="16.5" customHeight="1" x14ac:dyDescent="0.3"/>
    <row r="1416" ht="16.5" customHeight="1" x14ac:dyDescent="0.3"/>
    <row r="1417" ht="16.5" customHeight="1" x14ac:dyDescent="0.3"/>
    <row r="1418" ht="16.5" customHeight="1" x14ac:dyDescent="0.3"/>
    <row r="1419" ht="16.5" customHeight="1" x14ac:dyDescent="0.3"/>
    <row r="1420" ht="16.5" customHeight="1" x14ac:dyDescent="0.3"/>
    <row r="1421" ht="16.5" customHeight="1" x14ac:dyDescent="0.3"/>
    <row r="1422" ht="16.5" customHeight="1" x14ac:dyDescent="0.3"/>
    <row r="1423" ht="16.5" customHeight="1" x14ac:dyDescent="0.3"/>
    <row r="1424" ht="16.5" customHeight="1" x14ac:dyDescent="0.3"/>
    <row r="1425" ht="16.5" customHeight="1" x14ac:dyDescent="0.3"/>
    <row r="1426" ht="16.5" customHeight="1" x14ac:dyDescent="0.3"/>
    <row r="1427" ht="16.5" customHeight="1" x14ac:dyDescent="0.3"/>
    <row r="1428" ht="16.5" customHeight="1" x14ac:dyDescent="0.3"/>
    <row r="1429" ht="16.5" customHeight="1" x14ac:dyDescent="0.3"/>
    <row r="1430" ht="16.5" customHeight="1" x14ac:dyDescent="0.3"/>
    <row r="1431" ht="16.5" customHeight="1" x14ac:dyDescent="0.3"/>
    <row r="1432" ht="16.5" customHeight="1" x14ac:dyDescent="0.3"/>
    <row r="1433" ht="16.5" customHeight="1" x14ac:dyDescent="0.3"/>
    <row r="1434" ht="16.5" customHeight="1" x14ac:dyDescent="0.3"/>
    <row r="1435" ht="16.5" customHeight="1" x14ac:dyDescent="0.3"/>
    <row r="1436" ht="16.5" customHeight="1" x14ac:dyDescent="0.3"/>
    <row r="1437" ht="16.5" customHeight="1" x14ac:dyDescent="0.3"/>
    <row r="1438" ht="16.5" customHeight="1" x14ac:dyDescent="0.3"/>
    <row r="1439" ht="16.5" customHeight="1" x14ac:dyDescent="0.3"/>
    <row r="1440" ht="16.5" customHeight="1" x14ac:dyDescent="0.3"/>
    <row r="1441" ht="16.5" customHeight="1" x14ac:dyDescent="0.3"/>
    <row r="1442" ht="16.5" customHeight="1" x14ac:dyDescent="0.3"/>
    <row r="1443" ht="16.5" customHeight="1" x14ac:dyDescent="0.3"/>
    <row r="1444" ht="16.5" customHeight="1" x14ac:dyDescent="0.3"/>
    <row r="1445" ht="16.5" customHeight="1" x14ac:dyDescent="0.3"/>
    <row r="1446" ht="16.5" customHeight="1" x14ac:dyDescent="0.3"/>
    <row r="1447" ht="16.5" customHeight="1" x14ac:dyDescent="0.3"/>
    <row r="1448" ht="16.5" customHeight="1" x14ac:dyDescent="0.3"/>
    <row r="1449" ht="16.5" customHeight="1" x14ac:dyDescent="0.3"/>
    <row r="1450" ht="16.5" customHeight="1" x14ac:dyDescent="0.3"/>
    <row r="1451" ht="16.5" customHeight="1" x14ac:dyDescent="0.3"/>
    <row r="1452" ht="16.5" customHeight="1" x14ac:dyDescent="0.3"/>
    <row r="1453" ht="16.5" customHeight="1" x14ac:dyDescent="0.3"/>
    <row r="1454" ht="16.5" customHeight="1" x14ac:dyDescent="0.3"/>
    <row r="1455" ht="16.5" customHeight="1" x14ac:dyDescent="0.3"/>
    <row r="1456" ht="16.5" customHeight="1" x14ac:dyDescent="0.3"/>
    <row r="1457" ht="16.5" customHeight="1" x14ac:dyDescent="0.3"/>
    <row r="1458" ht="16.5" customHeight="1" x14ac:dyDescent="0.3"/>
    <row r="1459" ht="16.5" customHeight="1" x14ac:dyDescent="0.3"/>
    <row r="1460" ht="16.5" customHeight="1" x14ac:dyDescent="0.3"/>
    <row r="1461" ht="16.5" customHeight="1" x14ac:dyDescent="0.3"/>
    <row r="1462" ht="16.5" customHeight="1" x14ac:dyDescent="0.3"/>
    <row r="1463" ht="16.5" customHeight="1" x14ac:dyDescent="0.3"/>
    <row r="1464" ht="16.5" customHeight="1" x14ac:dyDescent="0.3"/>
    <row r="1465" ht="16.5" customHeight="1" x14ac:dyDescent="0.3"/>
    <row r="1466" ht="16.5" customHeight="1" x14ac:dyDescent="0.3"/>
    <row r="1467" ht="16.5" customHeight="1" x14ac:dyDescent="0.3"/>
    <row r="1468" ht="16.5" customHeight="1" x14ac:dyDescent="0.3"/>
    <row r="1469" ht="16.5" customHeight="1" x14ac:dyDescent="0.3"/>
    <row r="1470" ht="16.5" customHeight="1" x14ac:dyDescent="0.3"/>
    <row r="1471" ht="16.5" customHeight="1" x14ac:dyDescent="0.3"/>
    <row r="1472" ht="16.5" customHeight="1" x14ac:dyDescent="0.3"/>
    <row r="1473" ht="16.5" customHeight="1" x14ac:dyDescent="0.3"/>
    <row r="1474" ht="16.5" customHeight="1" x14ac:dyDescent="0.3"/>
    <row r="1475" ht="16.5" customHeight="1" x14ac:dyDescent="0.3"/>
    <row r="1476" ht="16.5" customHeight="1" x14ac:dyDescent="0.3"/>
    <row r="1477" ht="16.5" customHeight="1" x14ac:dyDescent="0.3"/>
    <row r="1478" ht="16.5" customHeight="1" x14ac:dyDescent="0.3"/>
    <row r="1479" ht="16.5" customHeight="1" x14ac:dyDescent="0.3"/>
    <row r="1480" ht="16.5" customHeight="1" x14ac:dyDescent="0.3"/>
    <row r="1481" ht="16.5" customHeight="1" x14ac:dyDescent="0.3"/>
    <row r="1482" ht="16.5" customHeight="1" x14ac:dyDescent="0.3"/>
    <row r="1483" ht="16.5" customHeight="1" x14ac:dyDescent="0.3"/>
    <row r="1484" ht="16.5" customHeight="1" x14ac:dyDescent="0.3"/>
    <row r="1485" ht="16.5" customHeight="1" x14ac:dyDescent="0.3"/>
    <row r="1486" ht="16.5" customHeight="1" x14ac:dyDescent="0.3"/>
    <row r="1487" ht="16.5" customHeight="1" x14ac:dyDescent="0.3"/>
    <row r="1488" ht="16.5" customHeight="1" x14ac:dyDescent="0.3"/>
    <row r="1489" ht="16.5" customHeight="1" x14ac:dyDescent="0.3"/>
    <row r="1490" ht="16.5" customHeight="1" x14ac:dyDescent="0.3"/>
    <row r="1491" ht="16.5" customHeight="1" x14ac:dyDescent="0.3"/>
    <row r="1492" ht="16.5" customHeight="1" x14ac:dyDescent="0.3"/>
    <row r="1493" ht="16.5" customHeight="1" x14ac:dyDescent="0.3"/>
    <row r="1494" ht="16.5" customHeight="1" x14ac:dyDescent="0.3"/>
    <row r="1495" ht="16.5" customHeight="1" x14ac:dyDescent="0.3"/>
    <row r="1496" ht="16.5" customHeight="1" x14ac:dyDescent="0.3"/>
    <row r="1497" ht="16.5" customHeight="1" x14ac:dyDescent="0.3"/>
    <row r="1498" ht="16.5" customHeight="1" x14ac:dyDescent="0.3"/>
    <row r="1499" ht="16.5" customHeight="1" x14ac:dyDescent="0.3"/>
    <row r="1500" ht="16.5" customHeight="1" x14ac:dyDescent="0.3"/>
    <row r="1501" ht="16.5" customHeight="1" x14ac:dyDescent="0.3"/>
    <row r="1502" ht="16.5" customHeight="1" x14ac:dyDescent="0.3"/>
    <row r="1503" ht="16.5" customHeight="1" x14ac:dyDescent="0.3"/>
    <row r="1504" ht="16.5" customHeight="1" x14ac:dyDescent="0.3"/>
    <row r="1505" ht="16.5" customHeight="1" x14ac:dyDescent="0.3"/>
    <row r="1506" ht="16.5" customHeight="1" x14ac:dyDescent="0.3"/>
    <row r="1507" ht="16.5" customHeight="1" x14ac:dyDescent="0.3"/>
    <row r="1508" ht="16.5" customHeight="1" x14ac:dyDescent="0.3"/>
    <row r="1509" ht="16.5" customHeight="1" x14ac:dyDescent="0.3"/>
    <row r="1510" ht="16.5" customHeight="1" x14ac:dyDescent="0.3"/>
    <row r="1511" ht="16.5" customHeight="1" x14ac:dyDescent="0.3"/>
    <row r="1512" ht="16.5" customHeight="1" x14ac:dyDescent="0.3"/>
    <row r="1513" ht="16.5" customHeight="1" x14ac:dyDescent="0.3"/>
    <row r="1514" ht="16.5" customHeight="1" x14ac:dyDescent="0.3"/>
    <row r="1515" ht="16.5" customHeight="1" x14ac:dyDescent="0.3"/>
    <row r="1516" ht="16.5" customHeight="1" x14ac:dyDescent="0.3"/>
    <row r="1517" ht="16.5" customHeight="1" x14ac:dyDescent="0.3"/>
    <row r="1518" ht="16.5" customHeight="1" x14ac:dyDescent="0.3"/>
    <row r="1519" ht="16.5" customHeight="1" x14ac:dyDescent="0.3"/>
    <row r="1520" ht="16.5" customHeight="1" x14ac:dyDescent="0.3"/>
    <row r="1521" ht="16.5" customHeight="1" x14ac:dyDescent="0.3"/>
    <row r="1522" ht="16.5" customHeight="1" x14ac:dyDescent="0.3"/>
    <row r="1523" ht="16.5" customHeight="1" x14ac:dyDescent="0.3"/>
    <row r="1524" ht="16.5" customHeight="1" x14ac:dyDescent="0.3"/>
    <row r="1525" ht="16.5" customHeight="1" x14ac:dyDescent="0.3"/>
    <row r="1526" ht="16.5" customHeight="1" x14ac:dyDescent="0.3"/>
    <row r="1527" ht="16.5" customHeight="1" x14ac:dyDescent="0.3"/>
    <row r="1528" ht="16.5" customHeight="1" x14ac:dyDescent="0.3"/>
    <row r="1529" ht="16.5" customHeight="1" x14ac:dyDescent="0.3"/>
    <row r="1530" ht="16.5" customHeight="1" x14ac:dyDescent="0.3"/>
    <row r="1531" ht="16.5" customHeight="1" x14ac:dyDescent="0.3"/>
    <row r="1532" ht="16.5" customHeight="1" x14ac:dyDescent="0.3"/>
    <row r="1533" ht="16.5" customHeight="1" x14ac:dyDescent="0.3"/>
    <row r="1534" ht="16.5" customHeight="1" x14ac:dyDescent="0.3"/>
    <row r="1535" ht="16.5" customHeight="1" x14ac:dyDescent="0.3"/>
    <row r="1536" ht="16.5" customHeight="1" x14ac:dyDescent="0.3"/>
    <row r="1537" ht="16.5" customHeight="1" x14ac:dyDescent="0.3"/>
    <row r="1538" ht="16.5" customHeight="1" x14ac:dyDescent="0.3"/>
    <row r="1539" ht="16.5" customHeight="1" x14ac:dyDescent="0.3"/>
    <row r="1540" ht="16.5" customHeight="1" x14ac:dyDescent="0.3"/>
    <row r="1541" ht="16.5" customHeight="1" x14ac:dyDescent="0.3"/>
    <row r="1542" ht="16.5" customHeight="1" x14ac:dyDescent="0.3"/>
    <row r="1543" ht="16.5" customHeight="1" x14ac:dyDescent="0.3"/>
    <row r="1544" ht="16.5" customHeight="1" x14ac:dyDescent="0.3"/>
    <row r="1545" ht="16.5" customHeight="1" x14ac:dyDescent="0.3"/>
    <row r="1546" ht="16.5" customHeight="1" x14ac:dyDescent="0.3"/>
    <row r="1547" ht="16.5" customHeight="1" x14ac:dyDescent="0.3"/>
    <row r="1548" ht="16.5" customHeight="1" x14ac:dyDescent="0.3"/>
    <row r="1549" ht="16.5" customHeight="1" x14ac:dyDescent="0.3"/>
    <row r="1550" ht="16.5" customHeight="1" x14ac:dyDescent="0.3"/>
    <row r="1551" ht="16.5" customHeight="1" x14ac:dyDescent="0.3"/>
    <row r="1552" ht="16.5" customHeight="1" x14ac:dyDescent="0.3"/>
    <row r="1553" ht="16.5" customHeight="1" x14ac:dyDescent="0.3"/>
    <row r="1554" ht="16.5" customHeight="1" x14ac:dyDescent="0.3"/>
    <row r="1555" ht="16.5" customHeight="1" x14ac:dyDescent="0.3"/>
    <row r="1556" ht="16.5" customHeight="1" x14ac:dyDescent="0.3"/>
    <row r="1557" ht="16.5" customHeight="1" x14ac:dyDescent="0.3"/>
    <row r="1558" ht="16.5" customHeight="1" x14ac:dyDescent="0.3"/>
    <row r="1559" ht="16.5" customHeight="1" x14ac:dyDescent="0.3"/>
    <row r="1560" ht="16.5" customHeight="1" x14ac:dyDescent="0.3"/>
    <row r="1561" ht="16.5" customHeight="1" x14ac:dyDescent="0.3"/>
    <row r="1562" ht="16.5" customHeight="1" x14ac:dyDescent="0.3"/>
    <row r="1563" ht="16.5" customHeight="1" x14ac:dyDescent="0.3"/>
    <row r="1564" ht="16.5" customHeight="1" x14ac:dyDescent="0.3"/>
    <row r="1565" ht="16.5" customHeight="1" x14ac:dyDescent="0.3"/>
    <row r="1566" ht="16.5" customHeight="1" x14ac:dyDescent="0.3"/>
    <row r="1567" ht="16.5" customHeight="1" x14ac:dyDescent="0.3"/>
    <row r="1568" ht="16.5" customHeight="1" x14ac:dyDescent="0.3"/>
    <row r="1569" ht="16.5" customHeight="1" x14ac:dyDescent="0.3"/>
    <row r="1570" ht="16.5" customHeight="1" x14ac:dyDescent="0.3"/>
    <row r="1571" ht="16.5" customHeight="1" x14ac:dyDescent="0.3"/>
    <row r="1572" ht="16.5" customHeight="1" x14ac:dyDescent="0.3"/>
    <row r="1573" ht="16.5" customHeight="1" x14ac:dyDescent="0.3"/>
    <row r="1574" ht="16.5" customHeight="1" x14ac:dyDescent="0.3"/>
    <row r="1575" ht="16.5" customHeight="1" x14ac:dyDescent="0.3"/>
    <row r="1576" ht="16.5" customHeight="1" x14ac:dyDescent="0.3"/>
    <row r="1577" ht="16.5" customHeight="1" x14ac:dyDescent="0.3"/>
    <row r="1578" ht="16.5" customHeight="1" x14ac:dyDescent="0.3"/>
    <row r="1579" ht="16.5" customHeight="1" x14ac:dyDescent="0.3"/>
    <row r="1580" ht="16.5" customHeight="1" x14ac:dyDescent="0.3"/>
    <row r="1581" ht="16.5" customHeight="1" x14ac:dyDescent="0.3"/>
    <row r="1582" ht="16.5" customHeight="1" x14ac:dyDescent="0.3"/>
    <row r="1583" ht="16.5" customHeight="1" x14ac:dyDescent="0.3"/>
    <row r="1584" ht="16.5" customHeight="1" x14ac:dyDescent="0.3"/>
    <row r="1585" ht="16.5" customHeight="1" x14ac:dyDescent="0.3"/>
    <row r="1586" ht="16.5" customHeight="1" x14ac:dyDescent="0.3"/>
    <row r="1587" ht="16.5" customHeight="1" x14ac:dyDescent="0.3"/>
    <row r="1588" ht="16.5" customHeight="1" x14ac:dyDescent="0.3"/>
    <row r="1589" ht="16.5" customHeight="1" x14ac:dyDescent="0.3"/>
    <row r="1590" ht="16.5" customHeight="1" x14ac:dyDescent="0.3"/>
    <row r="1591" ht="16.5" customHeight="1" x14ac:dyDescent="0.3"/>
    <row r="1592" ht="16.5" customHeight="1" x14ac:dyDescent="0.3"/>
    <row r="1593" ht="16.5" customHeight="1" x14ac:dyDescent="0.3"/>
    <row r="1594" ht="16.5" customHeight="1" x14ac:dyDescent="0.3"/>
    <row r="1595" ht="16.5" customHeight="1" x14ac:dyDescent="0.3"/>
    <row r="1596" ht="16.5" customHeight="1" x14ac:dyDescent="0.3"/>
    <row r="1597" ht="16.5" customHeight="1" x14ac:dyDescent="0.3"/>
    <row r="1598" ht="16.5" customHeight="1" x14ac:dyDescent="0.3"/>
    <row r="1599" ht="16.5" customHeight="1" x14ac:dyDescent="0.3"/>
    <row r="1600" ht="16.5" customHeight="1" x14ac:dyDescent="0.3"/>
    <row r="1601" ht="16.5" customHeight="1" x14ac:dyDescent="0.3"/>
    <row r="1602" ht="16.5" customHeight="1" x14ac:dyDescent="0.3"/>
    <row r="1603" ht="16.5" customHeight="1" x14ac:dyDescent="0.3"/>
    <row r="1604" ht="16.5" customHeight="1" x14ac:dyDescent="0.3"/>
    <row r="1605" ht="16.5" customHeight="1" x14ac:dyDescent="0.3"/>
    <row r="1606" ht="16.5" customHeight="1" x14ac:dyDescent="0.3"/>
    <row r="1607" ht="16.5" customHeight="1" x14ac:dyDescent="0.3"/>
    <row r="1608" ht="16.5" customHeight="1" x14ac:dyDescent="0.3"/>
    <row r="1609" ht="16.5" customHeight="1" x14ac:dyDescent="0.3"/>
    <row r="1610" ht="16.5" customHeight="1" x14ac:dyDescent="0.3"/>
    <row r="1611" ht="16.5" customHeight="1" x14ac:dyDescent="0.3"/>
    <row r="1612" ht="16.5" customHeight="1" x14ac:dyDescent="0.3"/>
    <row r="1613" ht="16.5" customHeight="1" x14ac:dyDescent="0.3"/>
    <row r="1614" ht="16.5" customHeight="1" x14ac:dyDescent="0.3"/>
    <row r="1615" ht="16.5" customHeight="1" x14ac:dyDescent="0.3"/>
    <row r="1616" ht="16.5" customHeight="1" x14ac:dyDescent="0.3"/>
    <row r="1617" ht="16.5" customHeight="1" x14ac:dyDescent="0.3"/>
    <row r="1618" ht="16.5" customHeight="1" x14ac:dyDescent="0.3"/>
    <row r="1619" ht="16.5" customHeight="1" x14ac:dyDescent="0.3"/>
    <row r="1620" ht="16.5" customHeight="1" x14ac:dyDescent="0.3"/>
    <row r="1621" ht="16.5" customHeight="1" x14ac:dyDescent="0.3"/>
    <row r="1622" ht="16.5" customHeight="1" x14ac:dyDescent="0.3"/>
    <row r="1623" ht="16.5" customHeight="1" x14ac:dyDescent="0.3"/>
    <row r="1624" ht="16.5" customHeight="1" x14ac:dyDescent="0.3"/>
    <row r="1625" ht="16.5" customHeight="1" x14ac:dyDescent="0.3"/>
    <row r="1626" ht="16.5" customHeight="1" x14ac:dyDescent="0.3"/>
    <row r="1627" ht="16.5" customHeight="1" x14ac:dyDescent="0.3"/>
    <row r="1628" ht="16.5" customHeight="1" x14ac:dyDescent="0.3"/>
    <row r="1629" ht="16.5" customHeight="1" x14ac:dyDescent="0.3"/>
    <row r="1630" ht="16.5" customHeight="1" x14ac:dyDescent="0.3"/>
    <row r="1631" ht="16.5" customHeight="1" x14ac:dyDescent="0.3"/>
    <row r="1632" ht="16.5" customHeight="1" x14ac:dyDescent="0.3"/>
    <row r="1633" ht="16.5" customHeight="1" x14ac:dyDescent="0.3"/>
    <row r="1634" ht="16.5" customHeight="1" x14ac:dyDescent="0.3"/>
    <row r="1635" ht="16.5" customHeight="1" x14ac:dyDescent="0.3"/>
    <row r="1636" ht="16.5" customHeight="1" x14ac:dyDescent="0.3"/>
    <row r="1637" ht="16.5" customHeight="1" x14ac:dyDescent="0.3"/>
    <row r="1638" ht="16.5" customHeight="1" x14ac:dyDescent="0.3"/>
    <row r="1639" ht="16.5" customHeight="1" x14ac:dyDescent="0.3"/>
    <row r="1640" ht="16.5" customHeight="1" x14ac:dyDescent="0.3"/>
    <row r="1641" ht="16.5" customHeight="1" x14ac:dyDescent="0.3"/>
    <row r="1642" ht="16.5" customHeight="1" x14ac:dyDescent="0.3"/>
    <row r="1643" ht="16.5" customHeight="1" x14ac:dyDescent="0.3"/>
    <row r="1644" ht="16.5" customHeight="1" x14ac:dyDescent="0.3"/>
    <row r="1645" ht="16.5" customHeight="1" x14ac:dyDescent="0.3"/>
    <row r="1646" ht="16.5" customHeight="1" x14ac:dyDescent="0.3"/>
    <row r="1647" ht="16.5" customHeight="1" x14ac:dyDescent="0.3"/>
    <row r="1648" ht="16.5" customHeight="1" x14ac:dyDescent="0.3"/>
    <row r="1649" ht="16.5" customHeight="1" x14ac:dyDescent="0.3"/>
    <row r="1650" ht="16.5" customHeight="1" x14ac:dyDescent="0.3"/>
  </sheetData>
  <mergeCells count="2">
    <mergeCell ref="B5:K5"/>
    <mergeCell ref="B7:K7"/>
  </mergeCells>
  <hyperlinks>
    <hyperlink ref="B80" location="'Anexo N° 06'!C6" display="Anexo N° 06: Lista de principales concesionarios postales – I S 2016" xr:uid="{00000000-0004-0000-0000-000000000000}"/>
    <hyperlink ref="B78" location="'Anexo N° 04'!C6" display="Anexo N° 04: Giros postales nacionales según región de origen y región de destino (N° de giros) – I S 2016" xr:uid="{00000000-0004-0000-0000-000001000000}"/>
    <hyperlink ref="B75" location="'Anexo N° 01'!C6" display="Anexo N° 01: Tráfico postal local, regional y nacional – I S 2016" xr:uid="{00000000-0004-0000-0000-000002000000}"/>
    <hyperlink ref="B71" location="Glosario!C6" display="Definiciones" xr:uid="{00000000-0004-0000-0000-000003000000}"/>
    <hyperlink ref="B11" location="'Tabla y Gráfico N° 01'!C6" display="Tabla N° 01: Tráfico postal según tipo de envío (N° de envíos y % del total) – I S 2017" xr:uid="{00000000-0004-0000-0000-000004000000}"/>
    <hyperlink ref="B12" location="'Tabla y Gráfico N° 02'!C6" display="Tabla N° 02: Ingreso postal según tipo de envío (Monto en S/ y % del total) – I S 2017" xr:uid="{00000000-0004-0000-0000-000005000000}"/>
    <hyperlink ref="B13" location="'Tabla y Gráfico N° 03'!C6" display="Tabla N° 03: Tráfico postal según tipo de tratamiento (N° de envíos y % del total) – I S 2017" xr:uid="{00000000-0004-0000-0000-000006000000}"/>
    <hyperlink ref="B14" location="'Tabla y Gráfico N° 04'!C6" display="Tabla N° 04: Ingreso postal según tipo de tratamiento (Monto en S/ y % del total) – I S 2017" xr:uid="{00000000-0004-0000-0000-000007000000}"/>
    <hyperlink ref="B15" location="'Tabla y Gráfico N° 05'!C6" display="Tabla N° 05: Tráfico postal según mercado de origen (N° de envíos y % del total) – I S 2017" xr:uid="{00000000-0004-0000-0000-000008000000}"/>
    <hyperlink ref="B16" location="'Tabla y Gráfico N° 06'!C6" display="Tabla N° 06: Tráfico postal interno según tipo de envío (N° de envíos y % del total) – I S 2016" xr:uid="{00000000-0004-0000-0000-00000A000000}"/>
    <hyperlink ref="B17" location="'Tabla y Gráfico N° 07'!C6" display="Tabla N° 07: Tráfico postal interno según tipo de tratamiento (N° de envíos y % del total) – I S 2016" xr:uid="{00000000-0004-0000-0000-00000B000000}"/>
    <hyperlink ref="B18" location="'Tabla y Gráfico N° 08'!C6" display="Tabla N° 08: Tráfico postal interno según ámbito de envío (N° de envíos y % del total) – I S 2016" xr:uid="{00000000-0004-0000-0000-00000C000000}"/>
    <hyperlink ref="B19" location="'Tabla y Gráfico N° 09'!C6" display="Tabla N° 09: Tráfico postal local y regional (N° de envíos y % del total) – I S 2016" xr:uid="{00000000-0004-0000-0000-00000D000000}"/>
    <hyperlink ref="B20" location="'Tabla y Gráfico N° 10'!C6" display="Tabla N° 10: Tráfico postal nacional según origen (N° de envíos y % del total) – I S 2016" xr:uid="{00000000-0004-0000-0000-00000E000000}"/>
    <hyperlink ref="B21" location="'Tabla y Gráfico N° 11'!C6" display="Tabla N° 11: Tráfico postal nacional según destino (N° de envíos y % del total) – I S 2016" xr:uid="{00000000-0004-0000-0000-00000F000000}"/>
    <hyperlink ref="B22" location="'Tabla y Gráfico N° 11'!C6" display="Tabla N° 12: Tráfico postal internacional de salida según tipo de envío (N° de envíos y % del total) – I S 2016" xr:uid="{00000000-0004-0000-0000-000010000000}"/>
    <hyperlink ref="B23" location="'Tabla y Gráfico N° 13'!C6" display="Tabla N° 13: Tráfico postal internacional de salida según tipo de tratamiento (N° de envíos y % del total) – I S 2016" xr:uid="{00000000-0004-0000-0000-000011000000}"/>
    <hyperlink ref="B24" location="'Tabla y Gráfico N° 14'!C6" display="Tabla N° 14: Tráfico postal internacional de salida según destino (N° de envíos y % del total) – I S 2016" xr:uid="{00000000-0004-0000-0000-000012000000}"/>
    <hyperlink ref="B25" location="'Tabla y Gráfico N° 15'!C6" display="Tabla N° 15: Tráfico postal internacional de entrada según tipo de envío (N° de envíos y % del total) – I S 2016" xr:uid="{00000000-0004-0000-0000-000013000000}"/>
    <hyperlink ref="B26" location="'Tabla y Gráfico N° 16'!C6" display="Tabla N° 16: Tráfico postal internacional de entrada según tipo de tratamiento (N° de envíos y % del total) – I S 2016" xr:uid="{00000000-0004-0000-0000-000014000000}"/>
    <hyperlink ref="B27" location="'Tabla y Gráfico N° 17'!C6" display="Tabla N° 17: Tráfico postal internacional de entrada según origen (N° de envíos y % del total) – I S 2016" xr:uid="{00000000-0004-0000-0000-000015000000}"/>
    <hyperlink ref="B28" location="'Tabla y Gráfico N° 18 '!C6" display="Tabla N° 18: Número de giros postales según ámbito de envío (N° de giros y % del total) – I S 2016" xr:uid="{00000000-0004-0000-0000-000016000000}"/>
    <hyperlink ref="B30" location="'Tabla y Gráfico N° 20'!C6" display="Tabla N° 20: Número de giros nacionales según origen (N° de giros y % del total) – I S 2016" xr:uid="{00000000-0004-0000-0000-000018000000}"/>
    <hyperlink ref="B31" location="'Tabla y Gráfico N° 21'!C6" display="Tabla N° 21: Número de giros nacionales según destino (N° de giros y % del total) – I S 2016" xr:uid="{00000000-0004-0000-0000-000019000000}"/>
    <hyperlink ref="B32" location="'Tabla y Gráfico N° 22'!C6" display="Tabla N° 22: Número de giros internacionales de salida según destino (N° de giros y % del total) – I S 2016" xr:uid="{00000000-0004-0000-0000-00001A000000}"/>
    <hyperlink ref="B33" location="'Tabla y Gráfico N° 23'!C6" display="Tabla N° 23: Tipos de puntos de atención postal (N° de puntos y % del total) – I S 2016" xr:uid="{00000000-0004-0000-0000-00001C000000}"/>
    <hyperlink ref="B29" location="'Tabla y Gráfico N° 19'!C6" display="Tabla N° 19: Ingreso por giros postales según ámbito de envío (Monto en S/ y % del total) – I S 2016" xr:uid="{00000000-0004-0000-0000-00001F000000}"/>
    <hyperlink ref="B41" location="'Tabla y Gráfico N° 01'!C6" display="Tabla N° 01: Tráfico postal según tipo de envío (N° de envíos y % del total) – I S 2017" xr:uid="{00000000-0004-0000-0000-000020000000}"/>
    <hyperlink ref="B42" location="'Tabla y Gráfico N° 02'!C6" display="Tabla N° 02: Ingreso postal según tipo de envío (Monto en S/ y % del total) – I S 2017" xr:uid="{00000000-0004-0000-0000-000021000000}"/>
    <hyperlink ref="B43" location="'Tabla y Gráfico N° 03'!C6" display="Tabla N° 03: Tráfico postal según tipo de tratamiento (N° de envíos y % del total) – I S 2017" xr:uid="{00000000-0004-0000-0000-000022000000}"/>
    <hyperlink ref="B44" location="'Tabla y Gráfico N° 04'!C6" display="Tabla N° 04: Ingreso postal según tipo de tratamiento (Monto en S/ y % del total) – I S 2017" xr:uid="{00000000-0004-0000-0000-000023000000}"/>
    <hyperlink ref="B45" location="'Tabla y Gráfico N° 05'!C6" display="Tabla N° 05: Tráfico postal según mercado de origen (N° de envíos y % del total) – I S 2017" xr:uid="{00000000-0004-0000-0000-000024000000}"/>
    <hyperlink ref="B46" location="'Tabla y Gráfico N° 06'!C6" display="Gráfico N° 06: Tráfico postal interno según tipo de envío (% del total) – I S 2016" xr:uid="{00000000-0004-0000-0000-000026000000}"/>
    <hyperlink ref="B47" location="'Tabla y Gráfico N° 07'!C6" display="Gráfico N° 07: Tráfico postal interno según tipo de tratamiento (% del total) – I S 2016" xr:uid="{00000000-0004-0000-0000-000027000000}"/>
    <hyperlink ref="B48" location="'Tabla y Gráfico N° 08'!C6" display="Gráfico N° 08: Tráfico postal interno según ámbito de envío (% del total) – I S 2016" xr:uid="{00000000-0004-0000-0000-000028000000}"/>
    <hyperlink ref="B49" location="'Tabla y Gráfico N° 09'!C6" display="Gráfico N° 09: Tráfico postal local y regional (% del total) – I S 2016" xr:uid="{00000000-0004-0000-0000-000029000000}"/>
    <hyperlink ref="B50" location="'Tabla y Gráfico N° 10'!C6" display="Gráfico N° 10: Tráfico postal nacional según origen (% del total) – I S 2016" xr:uid="{00000000-0004-0000-0000-00002A000000}"/>
    <hyperlink ref="B51" location="'Tabla y Gráfico N° 11'!C6" display="Gráfico N° 11: Tráfico postal nacional según destino (% del total) – I S 2016" xr:uid="{00000000-0004-0000-0000-00002B000000}"/>
    <hyperlink ref="B52" location="'Tabla y Gráfico N° 12'!C6" display="Gráfico N° 12: Tráfico postal internacional de salida según tipo de envío (% del total) – I S 2016" xr:uid="{00000000-0004-0000-0000-00002C000000}"/>
    <hyperlink ref="B53" location="'Tabla y Gráfico N° 13'!C6" display="Gráfico N° 13: Tráfico postal internacional de salida según tipo de tratamiento (% del total) – I S 2016" xr:uid="{00000000-0004-0000-0000-00002D000000}"/>
    <hyperlink ref="B54" location="'Tabla y Gráfico N° 14'!A1" display="Gráfico N° 14: Tráfico postal internacional de salida según destino (% del total) – I S 2016" xr:uid="{00000000-0004-0000-0000-00002E000000}"/>
    <hyperlink ref="B55" location="'Tabla y Gráfico N° 15'!C6" display="Gráfico N° 15: Tráfico postal internacional de entrada según tipo de envío (% del total) – I S 2016" xr:uid="{00000000-0004-0000-0000-00002F000000}"/>
    <hyperlink ref="B56" location="'Tabla y Gráfico N° 16'!C6" display="Gráfico N° 16: Tráfico postal internacional de entrada según tipo de tratamiento (% del total) – I S 2016" xr:uid="{00000000-0004-0000-0000-000030000000}"/>
    <hyperlink ref="B57" location="'Tabla y Gráfico N° 17'!C6" display="Gráfico N° 17: Tráfico postal internacional de entrada según origen (% del total) – I S 2016" xr:uid="{00000000-0004-0000-0000-000031000000}"/>
    <hyperlink ref="B58" location="'Tabla y Gráfico N° 18 '!C6" display="Gráfico N° 18: Número de giros postales según ámbito de envío (% del total) – I S 2016" xr:uid="{00000000-0004-0000-0000-000032000000}"/>
    <hyperlink ref="B60" location="'Tabla y Gráfico N° 20'!C6" display="Gráfico N° 20: Número de giros nacionales según origen (% del total) – I S 2016" xr:uid="{00000000-0004-0000-0000-000034000000}"/>
    <hyperlink ref="B61" location="'Tabla y Gráfico N° 21'!C6" display="Gráfico N° 21: Número de giros nacionales según destino (% del total) – I S 2016" xr:uid="{00000000-0004-0000-0000-000035000000}"/>
    <hyperlink ref="B62" location="'Tabla y Gráfico N° 22'!C6" display="Gráfico N° 22: Número de giros internacionales de salida según destino (% del total) – I S 2016" xr:uid="{00000000-0004-0000-0000-000036000000}"/>
    <hyperlink ref="B63" location="'Tabla y Gráfico N° 23'!C6" display="Gráfico N° 23: Tipos de puntos de atención postal (% del total) – I S 2016" xr:uid="{00000000-0004-0000-0000-000038000000}"/>
    <hyperlink ref="B59" location="'Tabla y Gráfico N° 19'!C6" display="Gráfico N° 19: Ingreso por giros postales según ámbito de envío (% del total) – I S 2016" xr:uid="{00000000-0004-0000-0000-00003B000000}"/>
    <hyperlink ref="B35" location="'Tabla y Gráfico N° 25'!C6" display="Tabla N° 25: Puntos de atención postal abiertos al público (N° de puntos y % del total) – I S 2016" xr:uid="{5E6CCEB5-8AED-40AB-8EE7-8E1EF44E0293}"/>
    <hyperlink ref="B36" location="'Tabla y Gráfico N° 26'!C6" display="Tabla N° 26: Concesionarios postales según ámbito de concesión (N° de empresas y % del total) – I S 2016" xr:uid="{00C31E29-13CC-4C6F-BEF9-0A6E0D2BA3DA}"/>
    <hyperlink ref="B37" location="'Tabla y Gráfico N° 27'!C6" display="Tabla N° 27: Concesionarios postales con remesa postal según ámbito de concesión (N° de empresas y % del total) – I S 2016" xr:uid="{E94B009F-6683-43CD-A5AE-C0020ED678DD}"/>
    <hyperlink ref="B34" location="'Tabla y Gráfico N° 24'!C6" display="Tabla N° 24: Tipos de puntos de atención postal abiertos al público (N° de puntos y % del total) – I S 2016" xr:uid="{51673FCD-1E94-48C6-8A67-568E6C825F6A}"/>
    <hyperlink ref="B66" location="'Tabla y Gráfico N° 26'!C6" display="Gráfico N° 26: Concesionarios postales según ámbito de concesión (% del total) – I S 2016" xr:uid="{FBC1070B-20D6-4135-A7A4-F5C869050C04}"/>
    <hyperlink ref="B67" location="'Tabla y Gráfico N° 27'!C6" display="Gráfico N° 27: Concesionarios postales con remesa postal según ámbito de concesión (% del total) – I S 2016" xr:uid="{B31D211C-5D39-4A81-9E08-D3DCA5E1FCC8}"/>
    <hyperlink ref="B65" location="'Tabla y Gráfico N° 25'!C6" display="Gráfico N° 25: Puntos de atención postal abiertos al público (% del total) – I S 2016" xr:uid="{93629B0B-272A-479B-92F0-D9A2D7F3888B}"/>
    <hyperlink ref="B64" location="'Tabla y Gráfico N° 24'!C6" display="Gráfico N° 24: Tipos de puntos de atención postal abiertos al público (% del total) – I S 2016" xr:uid="{5C6B85DF-33A3-45B2-9D2A-D551F2F2A891}"/>
    <hyperlink ref="B76" location="'Anexo N° 02'!C6" display="Anexo N° 02: Tráfico internacional de salida según destino (N° de envíos) – I S 2017" xr:uid="{B3C39F3D-56DE-4F7C-9F34-C5554B4B24B4}"/>
    <hyperlink ref="B77" location="'Anexo N° 03'!C6" display="Anexo N° 03: Tráfico internacional de entrada según origen (N° de envíos) – I S 2017" xr:uid="{B4147805-A09B-4E3D-BC20-824ACB5736DD}"/>
    <hyperlink ref="B79" location="'Anexo N° 05'!C6" display="Anexo N° 05: Giros postales internacionales de salida según destino (N° de envíos) – I S 2016" xr:uid="{EFBF3096-0F88-4B5D-BF35-D9D7504F11E6}"/>
  </hyperlinks>
  <pageMargins left="0.70866141732283472" right="0.70866141732283472" top="0.74803149606299213" bottom="0.74803149606299213" header="0.31496062992125984" footer="0.31496062992125984"/>
  <pageSetup paperSize="9" scale="5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BC42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31" customWidth="1"/>
    <col min="2" max="2" width="2.8984375" style="31" customWidth="1"/>
    <col min="3" max="3" width="24.59765625" style="31" customWidth="1"/>
    <col min="4" max="5" width="22.59765625" style="31" customWidth="1"/>
    <col min="6" max="6" width="2.69921875" style="31" customWidth="1"/>
    <col min="7" max="7" width="31.59765625" style="31" customWidth="1"/>
    <col min="8" max="55" width="11.3984375" style="31" hidden="1" customWidth="1"/>
    <col min="56" max="16384" width="11" style="31" hidden="1"/>
  </cols>
  <sheetData>
    <row r="6" spans="3:7" ht="28.5" customHeight="1" x14ac:dyDescent="0.3">
      <c r="C6" s="118" t="s">
        <v>280</v>
      </c>
      <c r="D6" s="118"/>
      <c r="E6" s="118"/>
      <c r="F6" s="101"/>
    </row>
    <row r="9" spans="3:7" s="32" customFormat="1" ht="28.5" customHeight="1" x14ac:dyDescent="0.3">
      <c r="C9" s="119" t="s">
        <v>281</v>
      </c>
      <c r="D9" s="119"/>
      <c r="E9" s="119"/>
      <c r="F9" s="102"/>
    </row>
    <row r="10" spans="3:7" ht="14.25" customHeight="1" x14ac:dyDescent="0.3">
      <c r="C10" s="25" t="s">
        <v>0</v>
      </c>
      <c r="D10" s="26" t="s">
        <v>1</v>
      </c>
      <c r="E10" s="26" t="s">
        <v>2</v>
      </c>
      <c r="F10" s="17"/>
    </row>
    <row r="11" spans="3:7" ht="14.25" customHeight="1" x14ac:dyDescent="0.3">
      <c r="C11" s="6" t="s">
        <v>3</v>
      </c>
      <c r="D11" s="7">
        <f>SUM(D12:D13)</f>
        <v>142613741</v>
      </c>
      <c r="E11" s="8">
        <f>+D11/$D$15</f>
        <v>0.95962719263022422</v>
      </c>
      <c r="F11" s="16"/>
    </row>
    <row r="12" spans="3:7" ht="14.25" customHeight="1" x14ac:dyDescent="0.3">
      <c r="C12" s="104" t="s">
        <v>267</v>
      </c>
      <c r="D12" s="7">
        <v>139613624</v>
      </c>
      <c r="E12" s="8">
        <f t="shared" ref="E12:E15" si="0">+D12/$D$15</f>
        <v>0.93943984017677296</v>
      </c>
      <c r="F12" s="16"/>
      <c r="G12" s="91"/>
    </row>
    <row r="13" spans="3:7" ht="14.25" customHeight="1" x14ac:dyDescent="0.3">
      <c r="C13" s="104" t="s">
        <v>266</v>
      </c>
      <c r="D13" s="7">
        <v>3000117</v>
      </c>
      <c r="E13" s="8">
        <f t="shared" si="0"/>
        <v>2.0187352453451244E-2</v>
      </c>
      <c r="F13" s="16"/>
      <c r="G13" s="91"/>
    </row>
    <row r="14" spans="3:7" ht="14.25" customHeight="1" x14ac:dyDescent="0.3">
      <c r="C14" s="6" t="s">
        <v>4</v>
      </c>
      <c r="D14" s="7">
        <v>5999952</v>
      </c>
      <c r="E14" s="8">
        <f t="shared" si="0"/>
        <v>4.0372807369775811E-2</v>
      </c>
      <c r="F14" s="16"/>
      <c r="G14" s="91"/>
    </row>
    <row r="15" spans="3:7" ht="14.25" customHeight="1" x14ac:dyDescent="0.3">
      <c r="C15" s="20" t="s">
        <v>5</v>
      </c>
      <c r="D15" s="21">
        <f>+D11+D14</f>
        <v>148613693</v>
      </c>
      <c r="E15" s="22">
        <f t="shared" si="0"/>
        <v>1</v>
      </c>
      <c r="F15" s="18"/>
    </row>
    <row r="16" spans="3:7" ht="14.25" customHeight="1" x14ac:dyDescent="0.3">
      <c r="C16" s="40" t="s">
        <v>6</v>
      </c>
      <c r="D16" s="95"/>
      <c r="E16" s="18"/>
      <c r="F16" s="18"/>
    </row>
    <row r="17" spans="3:6" ht="14.25" customHeight="1" x14ac:dyDescent="0.3">
      <c r="C17" s="39" t="s">
        <v>268</v>
      </c>
      <c r="D17" s="95"/>
      <c r="E17" s="18"/>
      <c r="F17" s="18"/>
    </row>
    <row r="18" spans="3:6" ht="14.25" customHeight="1" x14ac:dyDescent="0.3">
      <c r="C18" s="10" t="s">
        <v>283</v>
      </c>
      <c r="D18" s="30"/>
      <c r="E18" s="30"/>
      <c r="F18" s="30"/>
    </row>
    <row r="19" spans="3:6" ht="14.25" customHeight="1" x14ac:dyDescent="0.3">
      <c r="C19" s="10" t="s">
        <v>7</v>
      </c>
      <c r="D19" s="30"/>
      <c r="E19" s="30"/>
      <c r="F19" s="30"/>
    </row>
    <row r="20" spans="3:6" ht="14.25" customHeight="1" x14ac:dyDescent="0.3">
      <c r="C20" s="30"/>
      <c r="D20" s="30"/>
      <c r="E20" s="30"/>
      <c r="F20" s="30"/>
    </row>
    <row r="21" spans="3:6" s="32" customFormat="1" ht="28.5" customHeight="1" x14ac:dyDescent="0.3">
      <c r="C21" s="119" t="s">
        <v>282</v>
      </c>
      <c r="D21" s="119"/>
      <c r="E21" s="119"/>
      <c r="F21" s="102"/>
    </row>
    <row r="39" spans="3:6" ht="14.25" customHeight="1" x14ac:dyDescent="0.3">
      <c r="C39" s="10" t="s">
        <v>283</v>
      </c>
    </row>
    <row r="40" spans="3:6" ht="14.25" customHeight="1" x14ac:dyDescent="0.3">
      <c r="C40" s="10" t="s">
        <v>7</v>
      </c>
    </row>
    <row r="42" spans="3:6" ht="14.25" customHeight="1" x14ac:dyDescent="0.3">
      <c r="E42" s="103" t="s">
        <v>8</v>
      </c>
      <c r="F42" s="19"/>
    </row>
  </sheetData>
  <mergeCells count="3">
    <mergeCell ref="C6:E6"/>
    <mergeCell ref="C9:E9"/>
    <mergeCell ref="C21:E21"/>
  </mergeCells>
  <hyperlinks>
    <hyperlink ref="E42" location="Índice!A1" display="Volver al índice" xr:uid="{00000000-0004-0000-0100-000000000000}"/>
  </hyperlinks>
  <pageMargins left="0.7" right="0.7" top="0.75" bottom="0.75" header="0.3" footer="0.3"/>
  <pageSetup orientation="portrait" horizontalDpi="4294967295" verticalDpi="4294967295" r:id="rId1"/>
  <ignoredErrors>
    <ignoredError sqref="D11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BC43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31" customWidth="1"/>
    <col min="2" max="2" width="2.8984375" style="31" customWidth="1"/>
    <col min="3" max="3" width="24.59765625" style="31" customWidth="1"/>
    <col min="4" max="5" width="22.59765625" style="31" customWidth="1"/>
    <col min="6" max="6" width="2.69921875" style="31" customWidth="1"/>
    <col min="7" max="7" width="31.59765625" style="31" customWidth="1"/>
    <col min="8" max="55" width="11.3984375" style="31" hidden="1" customWidth="1"/>
    <col min="56" max="16384" width="11" style="31" hidden="1"/>
  </cols>
  <sheetData>
    <row r="6" spans="3:6" ht="28.5" customHeight="1" x14ac:dyDescent="0.3">
      <c r="C6" s="118" t="s">
        <v>280</v>
      </c>
      <c r="D6" s="118"/>
      <c r="E6" s="118"/>
      <c r="F6" s="101"/>
    </row>
    <row r="9" spans="3:6" s="32" customFormat="1" ht="28.5" customHeight="1" x14ac:dyDescent="0.3">
      <c r="C9" s="119" t="s">
        <v>285</v>
      </c>
      <c r="D9" s="119"/>
      <c r="E9" s="119"/>
      <c r="F9" s="102"/>
    </row>
    <row r="10" spans="3:6" ht="14.25" customHeight="1" x14ac:dyDescent="0.3">
      <c r="C10" s="25" t="s">
        <v>0</v>
      </c>
      <c r="D10" s="26" t="s">
        <v>15</v>
      </c>
      <c r="E10" s="26" t="s">
        <v>2</v>
      </c>
      <c r="F10" s="17"/>
    </row>
    <row r="11" spans="3:6" ht="14.25" customHeight="1" x14ac:dyDescent="0.3">
      <c r="C11" s="6" t="s">
        <v>3</v>
      </c>
      <c r="D11" s="13">
        <f>+D12+D13</f>
        <v>193472377</v>
      </c>
      <c r="E11" s="8">
        <f>+D11/$D$15</f>
        <v>0.52482422395443407</v>
      </c>
      <c r="F11" s="16"/>
    </row>
    <row r="12" spans="3:6" ht="14.25" customHeight="1" x14ac:dyDescent="0.3">
      <c r="C12" s="104" t="s">
        <v>267</v>
      </c>
      <c r="D12" s="13">
        <v>150569591</v>
      </c>
      <c r="E12" s="8">
        <f t="shared" ref="E12:E15" si="0">+D12/$D$15</f>
        <v>0.40844367538685655</v>
      </c>
      <c r="F12" s="16"/>
    </row>
    <row r="13" spans="3:6" ht="14.25" customHeight="1" x14ac:dyDescent="0.3">
      <c r="C13" s="104" t="s">
        <v>266</v>
      </c>
      <c r="D13" s="13">
        <v>42902786</v>
      </c>
      <c r="E13" s="8">
        <f t="shared" si="0"/>
        <v>0.11638054856757747</v>
      </c>
      <c r="F13" s="16"/>
    </row>
    <row r="14" spans="3:6" ht="14.25" customHeight="1" x14ac:dyDescent="0.3">
      <c r="C14" s="6" t="s">
        <v>4</v>
      </c>
      <c r="D14" s="13">
        <v>175169862</v>
      </c>
      <c r="E14" s="8">
        <f t="shared" si="0"/>
        <v>0.47517577604556593</v>
      </c>
      <c r="F14" s="16"/>
    </row>
    <row r="15" spans="3:6" ht="14.25" customHeight="1" x14ac:dyDescent="0.3">
      <c r="C15" s="20" t="s">
        <v>5</v>
      </c>
      <c r="D15" s="23">
        <f>+D11+D14</f>
        <v>368642239</v>
      </c>
      <c r="E15" s="22">
        <f t="shared" si="0"/>
        <v>1</v>
      </c>
      <c r="F15" s="18"/>
    </row>
    <row r="16" spans="3:6" ht="14.25" customHeight="1" x14ac:dyDescent="0.3">
      <c r="C16" s="40" t="s">
        <v>6</v>
      </c>
      <c r="D16" s="95"/>
      <c r="E16" s="18"/>
      <c r="F16" s="18"/>
    </row>
    <row r="17" spans="3:6" ht="14.25" customHeight="1" x14ac:dyDescent="0.3">
      <c r="C17" s="39" t="s">
        <v>268</v>
      </c>
      <c r="D17" s="95"/>
      <c r="E17" s="18"/>
      <c r="F17" s="18"/>
    </row>
    <row r="18" spans="3:6" ht="14.25" customHeight="1" x14ac:dyDescent="0.3">
      <c r="C18" s="10" t="s">
        <v>16</v>
      </c>
      <c r="D18" s="95"/>
      <c r="E18" s="18"/>
      <c r="F18" s="18"/>
    </row>
    <row r="19" spans="3:6" ht="14.25" customHeight="1" x14ac:dyDescent="0.3">
      <c r="C19" s="10" t="s">
        <v>283</v>
      </c>
      <c r="D19" s="30"/>
      <c r="E19" s="30"/>
      <c r="F19" s="30"/>
    </row>
    <row r="20" spans="3:6" ht="14.25" customHeight="1" x14ac:dyDescent="0.3">
      <c r="C20" s="10" t="s">
        <v>7</v>
      </c>
      <c r="D20" s="30"/>
      <c r="E20" s="30"/>
      <c r="F20" s="30"/>
    </row>
    <row r="21" spans="3:6" ht="14.25" customHeight="1" x14ac:dyDescent="0.3">
      <c r="C21" s="30"/>
      <c r="D21" s="30"/>
      <c r="E21" s="30"/>
      <c r="F21" s="30"/>
    </row>
    <row r="22" spans="3:6" s="32" customFormat="1" ht="28.5" customHeight="1" x14ac:dyDescent="0.3">
      <c r="C22" s="119" t="s">
        <v>286</v>
      </c>
      <c r="D22" s="119"/>
      <c r="E22" s="119"/>
      <c r="F22" s="102"/>
    </row>
    <row r="40" spans="3:6" ht="14.25" customHeight="1" x14ac:dyDescent="0.3">
      <c r="C40" s="10" t="s">
        <v>283</v>
      </c>
    </row>
    <row r="41" spans="3:6" ht="14.25" customHeight="1" x14ac:dyDescent="0.3">
      <c r="C41" s="10" t="s">
        <v>7</v>
      </c>
    </row>
    <row r="43" spans="3:6" ht="14.25" customHeight="1" x14ac:dyDescent="0.3">
      <c r="E43" s="103" t="s">
        <v>8</v>
      </c>
      <c r="F43" s="19"/>
    </row>
  </sheetData>
  <mergeCells count="3">
    <mergeCell ref="C6:E6"/>
    <mergeCell ref="C9:E9"/>
    <mergeCell ref="C22:E22"/>
  </mergeCells>
  <hyperlinks>
    <hyperlink ref="E43" location="Índice!A1" display="Volver al índice" xr:uid="{00000000-0004-0000-0200-000000000000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J40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1" customWidth="1"/>
    <col min="2" max="2" width="2.69921875" style="1" customWidth="1"/>
    <col min="3" max="3" width="24.59765625" style="1" customWidth="1"/>
    <col min="4" max="5" width="22.59765625" style="1" customWidth="1"/>
    <col min="6" max="6" width="2.69921875" style="1" customWidth="1"/>
    <col min="7" max="7" width="31.59765625" style="1" customWidth="1"/>
    <col min="8" max="8" width="11.3984375" style="1" hidden="1" customWidth="1"/>
    <col min="9" max="47" width="11.19921875" style="1" hidden="1" customWidth="1"/>
    <col min="48" max="48" width="22.59765625" style="1" hidden="1" customWidth="1"/>
    <col min="49" max="50" width="11" style="1" hidden="1" customWidth="1"/>
    <col min="51" max="53" width="22.59765625" style="1" hidden="1" customWidth="1"/>
    <col min="54" max="55" width="11.19921875" style="1" hidden="1" customWidth="1"/>
    <col min="56" max="57" width="11" style="1" hidden="1" customWidth="1"/>
    <col min="58" max="60" width="15" style="1" hidden="1" customWidth="1"/>
    <col min="61" max="61" width="11.19921875" style="1" hidden="1" customWidth="1"/>
    <col min="62" max="63" width="11" style="1" hidden="1" customWidth="1"/>
    <col min="64" max="65" width="22.59765625" style="1" hidden="1" customWidth="1"/>
    <col min="66" max="66" width="11" style="1" hidden="1" customWidth="1"/>
    <col min="67" max="68" width="22.59765625" style="1" hidden="1" customWidth="1"/>
    <col min="69" max="69" width="11" style="1" hidden="1" customWidth="1"/>
    <col min="70" max="71" width="22.59765625" style="1" hidden="1" customWidth="1"/>
    <col min="72" max="72" width="11" style="1" hidden="1" customWidth="1"/>
    <col min="73" max="74" width="22.59765625" style="1" hidden="1" customWidth="1"/>
    <col min="75" max="75" width="11" style="1" hidden="1" customWidth="1"/>
    <col min="76" max="77" width="22.59765625" style="1" hidden="1" customWidth="1"/>
    <col min="78" max="78" width="11" style="1" hidden="1" customWidth="1"/>
    <col min="79" max="80" width="22.59765625" style="1" hidden="1" customWidth="1"/>
    <col min="81" max="81" width="11" style="1" hidden="1" customWidth="1"/>
    <col min="82" max="83" width="22.59765625" style="1" hidden="1" customWidth="1"/>
    <col min="84" max="84" width="11" style="1" hidden="1" customWidth="1"/>
    <col min="85" max="86" width="22.59765625" style="1" hidden="1" customWidth="1"/>
    <col min="87" max="87" width="11" style="1" hidden="1" customWidth="1"/>
    <col min="88" max="89" width="22.59765625" style="1" hidden="1" customWidth="1"/>
    <col min="90" max="90" width="11" style="1" hidden="1" customWidth="1"/>
    <col min="91" max="92" width="22.59765625" style="1" hidden="1" customWidth="1"/>
    <col min="93" max="93" width="11" style="1" hidden="1" customWidth="1"/>
    <col min="94" max="95" width="22.59765625" style="1" hidden="1" customWidth="1"/>
    <col min="96" max="96" width="11" style="1" hidden="1" customWidth="1"/>
    <col min="97" max="98" width="22.59765625" style="1" hidden="1" customWidth="1"/>
    <col min="99" max="99" width="11" style="1" hidden="1" customWidth="1"/>
    <col min="100" max="101" width="22.59765625" style="1" hidden="1" customWidth="1"/>
    <col min="102" max="102" width="11" style="1" hidden="1" customWidth="1"/>
    <col min="103" max="104" width="22.59765625" style="1" hidden="1" customWidth="1"/>
    <col min="105" max="105" width="11" style="1" hidden="1" customWidth="1"/>
    <col min="106" max="107" width="22.59765625" style="1" hidden="1" customWidth="1"/>
    <col min="108" max="110" width="11" style="1" hidden="1" customWidth="1"/>
    <col min="111" max="112" width="22.59765625" style="1" hidden="1" customWidth="1"/>
    <col min="113" max="113" width="11" style="1" hidden="1" customWidth="1"/>
    <col min="114" max="115" width="22.59765625" style="1" hidden="1" customWidth="1"/>
    <col min="116" max="116" width="11" style="1" hidden="1" customWidth="1"/>
    <col min="117" max="118" width="22.59765625" style="1" hidden="1" customWidth="1"/>
    <col min="119" max="119" width="11" style="1" hidden="1" customWidth="1"/>
    <col min="120" max="121" width="22.59765625" style="1" hidden="1" customWidth="1"/>
    <col min="122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30" width="11" style="1" hidden="1" customWidth="1"/>
    <col min="131" max="133" width="22.59765625" style="1" hidden="1" customWidth="1"/>
    <col min="134" max="134" width="11" style="1" hidden="1" customWidth="1"/>
    <col min="135" max="137" width="22.59765625" style="1" hidden="1" customWidth="1"/>
    <col min="138" max="138" width="11" style="1" hidden="1" customWidth="1"/>
    <col min="139" max="141" width="22.59765625" style="1" hidden="1" customWidth="1"/>
    <col min="142" max="142" width="11" style="1" hidden="1" customWidth="1"/>
    <col min="143" max="145" width="22.59765625" style="1" hidden="1" customWidth="1"/>
    <col min="146" max="146" width="11" style="1" hidden="1" customWidth="1"/>
    <col min="147" max="149" width="22.59765625" style="1" hidden="1" customWidth="1"/>
    <col min="150" max="150" width="11" style="1" hidden="1" customWidth="1"/>
    <col min="151" max="153" width="22.59765625" style="1" hidden="1" customWidth="1"/>
    <col min="154" max="154" width="11" style="1" hidden="1" customWidth="1"/>
    <col min="155" max="157" width="22.59765625" style="1" hidden="1" customWidth="1"/>
    <col min="158" max="160" width="11.3984375" style="1" hidden="1" customWidth="1"/>
    <col min="161" max="164" width="12.19921875" style="1" hidden="1" customWidth="1"/>
    <col min="165" max="165" width="11" style="1" hidden="1" customWidth="1"/>
    <col min="166" max="166" width="13.19921875" style="1" hidden="1" customWidth="1"/>
    <col min="167" max="16384" width="11" style="1" hidden="1"/>
  </cols>
  <sheetData>
    <row r="1" spans="1:164" ht="14.25" customHeight="1" x14ac:dyDescent="0.3">
      <c r="A1" s="31"/>
      <c r="B1" s="31"/>
      <c r="C1" s="31"/>
      <c r="D1" s="31"/>
      <c r="E1" s="31"/>
      <c r="F1" s="31"/>
      <c r="G1" s="31"/>
    </row>
    <row r="2" spans="1:164" ht="14.25" customHeight="1" x14ac:dyDescent="0.3">
      <c r="A2" s="31"/>
      <c r="B2" s="31"/>
      <c r="C2" s="31"/>
      <c r="D2" s="31"/>
      <c r="E2" s="31"/>
      <c r="F2" s="31"/>
      <c r="G2" s="31"/>
    </row>
    <row r="3" spans="1:164" ht="14.25" customHeight="1" x14ac:dyDescent="0.3">
      <c r="A3" s="31"/>
      <c r="B3" s="31"/>
      <c r="C3" s="31"/>
      <c r="D3" s="31"/>
      <c r="E3" s="31"/>
      <c r="F3" s="31"/>
      <c r="G3" s="31"/>
    </row>
    <row r="4" spans="1:164" ht="14.25" customHeight="1" x14ac:dyDescent="0.3">
      <c r="A4" s="31"/>
      <c r="B4" s="31"/>
      <c r="C4" s="31"/>
      <c r="D4" s="31"/>
      <c r="E4" s="31"/>
      <c r="F4" s="31"/>
      <c r="G4" s="31"/>
    </row>
    <row r="5" spans="1:164" ht="14.25" customHeight="1" x14ac:dyDescent="0.3">
      <c r="A5" s="31"/>
      <c r="B5" s="31"/>
      <c r="C5" s="31"/>
      <c r="D5" s="31"/>
      <c r="E5" s="31"/>
      <c r="F5" s="31"/>
      <c r="G5" s="31"/>
    </row>
    <row r="6" spans="1:164" ht="28.5" customHeight="1" x14ac:dyDescent="0.3">
      <c r="C6" s="118" t="s">
        <v>280</v>
      </c>
      <c r="D6" s="118"/>
      <c r="E6" s="118"/>
      <c r="F6" s="14"/>
    </row>
    <row r="8" spans="1:164" ht="14.25" customHeight="1" x14ac:dyDescent="0.3">
      <c r="X8" s="2"/>
      <c r="Y8" s="2"/>
      <c r="BJ8" s="2"/>
      <c r="DE8" s="2"/>
      <c r="DY8" s="2"/>
      <c r="FC8" s="2"/>
      <c r="FD8" s="2"/>
      <c r="FE8" s="2"/>
      <c r="FF8" s="2"/>
      <c r="FG8" s="2"/>
      <c r="FH8" s="2"/>
    </row>
    <row r="9" spans="1:164" s="3" customFormat="1" ht="28.5" customHeight="1" x14ac:dyDescent="0.3">
      <c r="C9" s="119" t="s">
        <v>287</v>
      </c>
      <c r="D9" s="119"/>
      <c r="E9" s="119"/>
      <c r="F9" s="15"/>
      <c r="X9" s="4"/>
      <c r="Y9" s="4"/>
      <c r="BJ9" s="4"/>
      <c r="DE9" s="4"/>
      <c r="DY9" s="4"/>
      <c r="FC9" s="4"/>
      <c r="FD9" s="4"/>
      <c r="FE9" s="4"/>
      <c r="FF9" s="4"/>
      <c r="FG9" s="4"/>
      <c r="FH9" s="4"/>
    </row>
    <row r="10" spans="1:164" ht="14.25" customHeight="1" x14ac:dyDescent="0.3">
      <c r="C10" s="25" t="s">
        <v>9</v>
      </c>
      <c r="D10" s="26" t="s">
        <v>1</v>
      </c>
      <c r="E10" s="26" t="s">
        <v>2</v>
      </c>
      <c r="F10" s="17"/>
    </row>
    <row r="11" spans="1:164" ht="14.25" customHeight="1" x14ac:dyDescent="0.3">
      <c r="C11" s="6" t="s">
        <v>10</v>
      </c>
      <c r="D11" s="7">
        <v>70188047</v>
      </c>
      <c r="E11" s="8">
        <f t="shared" ref="E11:E16" si="0">+D11/$D$16</f>
        <v>0.47228519514685635</v>
      </c>
      <c r="F11" s="16"/>
      <c r="G11" s="100"/>
    </row>
    <row r="12" spans="1:164" ht="14.25" customHeight="1" x14ac:dyDescent="0.3">
      <c r="C12" s="6" t="s">
        <v>11</v>
      </c>
      <c r="D12" s="7">
        <v>46145759</v>
      </c>
      <c r="E12" s="8">
        <f t="shared" si="0"/>
        <v>0.310508123904841</v>
      </c>
      <c r="F12" s="16"/>
      <c r="G12" s="100"/>
    </row>
    <row r="13" spans="1:164" ht="14.25" customHeight="1" x14ac:dyDescent="0.3">
      <c r="C13" s="6" t="s">
        <v>13</v>
      </c>
      <c r="D13" s="7">
        <v>29283998</v>
      </c>
      <c r="E13" s="8">
        <f t="shared" si="0"/>
        <v>0.19704777809404145</v>
      </c>
      <c r="F13" s="16"/>
      <c r="G13" s="100"/>
    </row>
    <row r="14" spans="1:164" ht="14.25" customHeight="1" x14ac:dyDescent="0.3">
      <c r="C14" s="6" t="s">
        <v>12</v>
      </c>
      <c r="D14" s="7">
        <v>2196565</v>
      </c>
      <c r="E14" s="8">
        <f t="shared" si="0"/>
        <v>1.4780367512972039E-2</v>
      </c>
      <c r="F14" s="16"/>
      <c r="G14" s="100"/>
    </row>
    <row r="15" spans="1:164" ht="14.25" customHeight="1" x14ac:dyDescent="0.3">
      <c r="C15" s="6" t="s">
        <v>14</v>
      </c>
      <c r="D15" s="7">
        <v>799324</v>
      </c>
      <c r="E15" s="8">
        <f t="shared" si="0"/>
        <v>5.3785353412891769E-3</v>
      </c>
      <c r="F15" s="16"/>
      <c r="G15" s="100"/>
    </row>
    <row r="16" spans="1:164" ht="14.25" customHeight="1" x14ac:dyDescent="0.3">
      <c r="C16" s="20" t="s">
        <v>5</v>
      </c>
      <c r="D16" s="21">
        <f>SUM(D11:D15)</f>
        <v>148613693</v>
      </c>
      <c r="E16" s="22">
        <f t="shared" si="0"/>
        <v>1</v>
      </c>
      <c r="F16" s="18"/>
      <c r="G16" s="100"/>
    </row>
    <row r="17" spans="3:6" ht="14.25" customHeight="1" x14ac:dyDescent="0.3">
      <c r="C17" s="10" t="s">
        <v>283</v>
      </c>
    </row>
    <row r="18" spans="3:6" ht="14.25" customHeight="1" x14ac:dyDescent="0.3">
      <c r="C18" s="10" t="s">
        <v>7</v>
      </c>
    </row>
    <row r="20" spans="3:6" s="3" customFormat="1" ht="28.5" customHeight="1" x14ac:dyDescent="0.3">
      <c r="C20" s="119" t="s">
        <v>288</v>
      </c>
      <c r="D20" s="119"/>
      <c r="E20" s="119"/>
      <c r="F20" s="15"/>
    </row>
    <row r="38" spans="3:8" ht="14.25" customHeight="1" x14ac:dyDescent="0.3">
      <c r="C38" s="10" t="s">
        <v>283</v>
      </c>
    </row>
    <row r="39" spans="3:8" ht="14.25" customHeight="1" x14ac:dyDescent="0.3">
      <c r="C39" s="10" t="s">
        <v>7</v>
      </c>
      <c r="H39" s="27" t="s">
        <v>8</v>
      </c>
    </row>
    <row r="40" spans="3:8" ht="14.25" customHeight="1" x14ac:dyDescent="0.3">
      <c r="E40" s="11" t="s">
        <v>8</v>
      </c>
      <c r="F40" s="19"/>
    </row>
  </sheetData>
  <mergeCells count="3">
    <mergeCell ref="C6:E6"/>
    <mergeCell ref="C9:E9"/>
    <mergeCell ref="C20:E20"/>
  </mergeCells>
  <hyperlinks>
    <hyperlink ref="H39" location="Índice!A1" display="Volver al índice" xr:uid="{00000000-0004-0000-0300-000000000000}"/>
    <hyperlink ref="E40" location="Índice!A1" display="Volver al índice" xr:uid="{00000000-0004-0000-0300-000001000000}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J43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1" customWidth="1"/>
    <col min="2" max="2" width="2.69921875" style="1" customWidth="1"/>
    <col min="3" max="3" width="24.59765625" style="1" customWidth="1"/>
    <col min="4" max="5" width="22.59765625" style="1" customWidth="1"/>
    <col min="6" max="6" width="2.69921875" style="1" customWidth="1"/>
    <col min="7" max="7" width="31.59765625" style="1" customWidth="1"/>
    <col min="8" max="39" width="11.3984375" style="1" hidden="1" customWidth="1"/>
    <col min="40" max="40" width="11" style="1" hidden="1" customWidth="1"/>
    <col min="41" max="43" width="22.59765625" style="1" hidden="1" customWidth="1"/>
    <col min="44" max="45" width="11" style="1" hidden="1" customWidth="1"/>
    <col min="46" max="48" width="22.59765625" style="1" hidden="1" customWidth="1"/>
    <col min="49" max="50" width="11" style="1" hidden="1" customWidth="1"/>
    <col min="51" max="53" width="22.59765625" style="1" hidden="1" customWidth="1"/>
    <col min="54" max="55" width="11.19921875" style="1" hidden="1" customWidth="1"/>
    <col min="56" max="57" width="11" style="1" hidden="1" customWidth="1"/>
    <col min="58" max="60" width="15" style="1" hidden="1" customWidth="1"/>
    <col min="61" max="61" width="11.19921875" style="1" hidden="1" customWidth="1"/>
    <col min="62" max="63" width="11" style="1" hidden="1" customWidth="1"/>
    <col min="64" max="65" width="22.59765625" style="1" hidden="1" customWidth="1"/>
    <col min="66" max="66" width="11" style="1" hidden="1" customWidth="1"/>
    <col min="67" max="68" width="22.59765625" style="1" hidden="1" customWidth="1"/>
    <col min="69" max="69" width="11" style="1" hidden="1" customWidth="1"/>
    <col min="70" max="71" width="22.59765625" style="1" hidden="1" customWidth="1"/>
    <col min="72" max="72" width="11" style="1" hidden="1" customWidth="1"/>
    <col min="73" max="74" width="22.59765625" style="1" hidden="1" customWidth="1"/>
    <col min="75" max="75" width="11" style="1" hidden="1" customWidth="1"/>
    <col min="76" max="77" width="22.59765625" style="1" hidden="1" customWidth="1"/>
    <col min="78" max="78" width="11" style="1" hidden="1" customWidth="1"/>
    <col min="79" max="80" width="22.59765625" style="1" hidden="1" customWidth="1"/>
    <col min="81" max="81" width="11" style="1" hidden="1" customWidth="1"/>
    <col min="82" max="83" width="22.59765625" style="1" hidden="1" customWidth="1"/>
    <col min="84" max="84" width="11" style="1" hidden="1" customWidth="1"/>
    <col min="85" max="86" width="22.59765625" style="1" hidden="1" customWidth="1"/>
    <col min="87" max="87" width="11" style="1" hidden="1" customWidth="1"/>
    <col min="88" max="89" width="22.59765625" style="1" hidden="1" customWidth="1"/>
    <col min="90" max="90" width="11" style="1" hidden="1" customWidth="1"/>
    <col min="91" max="92" width="22.59765625" style="1" hidden="1" customWidth="1"/>
    <col min="93" max="93" width="11" style="1" hidden="1" customWidth="1"/>
    <col min="94" max="95" width="22.59765625" style="1" hidden="1" customWidth="1"/>
    <col min="96" max="96" width="11" style="1" hidden="1" customWidth="1"/>
    <col min="97" max="98" width="22.59765625" style="1" hidden="1" customWidth="1"/>
    <col min="99" max="99" width="11" style="1" hidden="1" customWidth="1"/>
    <col min="100" max="101" width="22.59765625" style="1" hidden="1" customWidth="1"/>
    <col min="102" max="102" width="11" style="1" hidden="1" customWidth="1"/>
    <col min="103" max="104" width="22.59765625" style="1" hidden="1" customWidth="1"/>
    <col min="105" max="105" width="11" style="1" hidden="1" customWidth="1"/>
    <col min="106" max="107" width="22.59765625" style="1" hidden="1" customWidth="1"/>
    <col min="108" max="110" width="11" style="1" hidden="1" customWidth="1"/>
    <col min="111" max="112" width="22.59765625" style="1" hidden="1" customWidth="1"/>
    <col min="113" max="113" width="11" style="1" hidden="1" customWidth="1"/>
    <col min="114" max="115" width="22.59765625" style="1" hidden="1" customWidth="1"/>
    <col min="116" max="116" width="11" style="1" hidden="1" customWidth="1"/>
    <col min="117" max="118" width="22.59765625" style="1" hidden="1" customWidth="1"/>
    <col min="119" max="119" width="11" style="1" hidden="1" customWidth="1"/>
    <col min="120" max="121" width="22.59765625" style="1" hidden="1" customWidth="1"/>
    <col min="122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30" width="11" style="1" hidden="1" customWidth="1"/>
    <col min="131" max="133" width="22.59765625" style="1" hidden="1" customWidth="1"/>
    <col min="134" max="134" width="11" style="1" hidden="1" customWidth="1"/>
    <col min="135" max="137" width="22.59765625" style="1" hidden="1" customWidth="1"/>
    <col min="138" max="138" width="11" style="1" hidden="1" customWidth="1"/>
    <col min="139" max="141" width="22.59765625" style="1" hidden="1" customWidth="1"/>
    <col min="142" max="142" width="11" style="1" hidden="1" customWidth="1"/>
    <col min="143" max="145" width="22.59765625" style="1" hidden="1" customWidth="1"/>
    <col min="146" max="146" width="11" style="1" hidden="1" customWidth="1"/>
    <col min="147" max="149" width="22.59765625" style="1" hidden="1" customWidth="1"/>
    <col min="150" max="150" width="11" style="1" hidden="1" customWidth="1"/>
    <col min="151" max="153" width="22.59765625" style="1" hidden="1" customWidth="1"/>
    <col min="154" max="154" width="11" style="1" hidden="1" customWidth="1"/>
    <col min="155" max="157" width="22.59765625" style="1" hidden="1" customWidth="1"/>
    <col min="158" max="160" width="11.3984375" style="1" hidden="1" customWidth="1"/>
    <col min="161" max="164" width="12.19921875" style="1" hidden="1" customWidth="1"/>
    <col min="165" max="165" width="11" style="1" hidden="1" customWidth="1"/>
    <col min="166" max="166" width="13.19921875" style="1" hidden="1" customWidth="1"/>
    <col min="167" max="16384" width="11" style="1" hidden="1"/>
  </cols>
  <sheetData>
    <row r="1" spans="1:164" ht="14.25" customHeight="1" x14ac:dyDescent="0.3">
      <c r="A1" s="31"/>
      <c r="B1" s="31"/>
      <c r="C1" s="31"/>
      <c r="D1" s="31"/>
      <c r="E1" s="31"/>
      <c r="F1" s="31"/>
      <c r="G1" s="31"/>
    </row>
    <row r="2" spans="1:164" ht="14.25" customHeight="1" x14ac:dyDescent="0.3">
      <c r="A2" s="31"/>
      <c r="B2" s="31"/>
      <c r="C2" s="31"/>
      <c r="D2" s="31"/>
      <c r="E2" s="31"/>
      <c r="F2" s="31"/>
      <c r="G2" s="31"/>
    </row>
    <row r="3" spans="1:164" ht="14.25" customHeight="1" x14ac:dyDescent="0.3">
      <c r="A3" s="31"/>
      <c r="B3" s="31"/>
      <c r="C3" s="31"/>
      <c r="D3" s="31"/>
      <c r="E3" s="31"/>
      <c r="F3" s="31"/>
      <c r="G3" s="31"/>
    </row>
    <row r="4" spans="1:164" ht="14.25" customHeight="1" x14ac:dyDescent="0.3">
      <c r="A4" s="31"/>
      <c r="B4" s="31"/>
      <c r="C4" s="31"/>
      <c r="D4" s="31"/>
      <c r="E4" s="31"/>
      <c r="F4" s="31"/>
      <c r="G4" s="31"/>
    </row>
    <row r="5" spans="1:164" ht="14.25" customHeight="1" x14ac:dyDescent="0.3">
      <c r="A5" s="31"/>
      <c r="B5" s="31"/>
      <c r="C5" s="31"/>
      <c r="D5" s="31"/>
      <c r="E5" s="31"/>
      <c r="F5" s="31"/>
      <c r="G5" s="31"/>
    </row>
    <row r="6" spans="1:164" ht="28.5" customHeight="1" x14ac:dyDescent="0.3">
      <c r="C6" s="118" t="s">
        <v>280</v>
      </c>
      <c r="D6" s="118"/>
      <c r="E6" s="118"/>
      <c r="F6" s="14"/>
    </row>
    <row r="7" spans="1:164" ht="14.25" customHeight="1" x14ac:dyDescent="0.3">
      <c r="X7" s="2"/>
      <c r="Y7" s="2"/>
      <c r="BJ7" s="2"/>
      <c r="DE7" s="2"/>
      <c r="DY7" s="2"/>
      <c r="FC7" s="2"/>
      <c r="FD7" s="2"/>
      <c r="FE7" s="2"/>
      <c r="FF7" s="2"/>
      <c r="FG7" s="2"/>
      <c r="FH7" s="2"/>
    </row>
    <row r="8" spans="1:164" ht="14.25" customHeight="1" x14ac:dyDescent="0.3">
      <c r="X8" s="2"/>
      <c r="Y8" s="2"/>
      <c r="BJ8" s="2"/>
      <c r="DE8" s="2"/>
      <c r="DY8" s="2"/>
      <c r="FC8" s="2"/>
      <c r="FD8" s="2"/>
      <c r="FE8" s="2"/>
      <c r="FF8" s="2"/>
      <c r="FG8" s="2"/>
      <c r="FH8" s="2"/>
    </row>
    <row r="9" spans="1:164" s="3" customFormat="1" ht="28.5" customHeight="1" x14ac:dyDescent="0.3">
      <c r="C9" s="119" t="s">
        <v>289</v>
      </c>
      <c r="D9" s="119"/>
      <c r="E9" s="119"/>
      <c r="F9" s="15"/>
      <c r="X9" s="4"/>
      <c r="Y9" s="4"/>
      <c r="BJ9" s="4"/>
      <c r="DE9" s="4"/>
      <c r="DY9" s="4"/>
      <c r="FC9" s="4"/>
      <c r="FD9" s="4"/>
      <c r="FE9" s="4"/>
      <c r="FF9" s="4"/>
      <c r="FG9" s="4"/>
      <c r="FH9" s="4"/>
    </row>
    <row r="10" spans="1:164" ht="14.25" customHeight="1" x14ac:dyDescent="0.3">
      <c r="C10" s="25" t="s">
        <v>9</v>
      </c>
      <c r="D10" s="26" t="s">
        <v>15</v>
      </c>
      <c r="E10" s="26" t="s">
        <v>2</v>
      </c>
      <c r="F10" s="17"/>
    </row>
    <row r="11" spans="1:164" ht="14.25" customHeight="1" x14ac:dyDescent="0.3">
      <c r="C11" s="6" t="s">
        <v>10</v>
      </c>
      <c r="D11" s="13">
        <v>116576578</v>
      </c>
      <c r="E11" s="8">
        <f t="shared" ref="E11:E16" si="0">+D11/$D$16</f>
        <v>0.31623228612172138</v>
      </c>
      <c r="F11" s="16"/>
      <c r="G11" s="100"/>
    </row>
    <row r="12" spans="1:164" ht="14.25" customHeight="1" x14ac:dyDescent="0.3">
      <c r="C12" s="6" t="s">
        <v>14</v>
      </c>
      <c r="D12" s="13">
        <v>88459737</v>
      </c>
      <c r="E12" s="8">
        <f t="shared" si="0"/>
        <v>0.23996093676069497</v>
      </c>
      <c r="F12" s="16"/>
      <c r="G12" s="100"/>
    </row>
    <row r="13" spans="1:164" ht="14.25" customHeight="1" x14ac:dyDescent="0.3">
      <c r="C13" s="6" t="s">
        <v>13</v>
      </c>
      <c r="D13" s="13">
        <v>61616183</v>
      </c>
      <c r="E13" s="8">
        <f t="shared" si="0"/>
        <v>0.167143578465516</v>
      </c>
      <c r="F13" s="16"/>
      <c r="G13" s="100"/>
    </row>
    <row r="14" spans="1:164" ht="14.25" customHeight="1" x14ac:dyDescent="0.3">
      <c r="C14" s="6" t="s">
        <v>12</v>
      </c>
      <c r="D14" s="13">
        <v>51966503</v>
      </c>
      <c r="E14" s="8">
        <f t="shared" si="0"/>
        <v>0.1409673051600579</v>
      </c>
      <c r="F14" s="16"/>
      <c r="G14" s="100"/>
    </row>
    <row r="15" spans="1:164" ht="14.25" customHeight="1" x14ac:dyDescent="0.3">
      <c r="C15" s="6" t="s">
        <v>11</v>
      </c>
      <c r="D15" s="13">
        <v>50023238</v>
      </c>
      <c r="E15" s="8">
        <f t="shared" si="0"/>
        <v>0.13569589349200975</v>
      </c>
      <c r="F15" s="16"/>
      <c r="G15" s="100"/>
    </row>
    <row r="16" spans="1:164" ht="14.25" customHeight="1" x14ac:dyDescent="0.3">
      <c r="C16" s="20" t="s">
        <v>5</v>
      </c>
      <c r="D16" s="23">
        <f>SUM(D11:D15)</f>
        <v>368642239</v>
      </c>
      <c r="E16" s="22">
        <f t="shared" si="0"/>
        <v>1</v>
      </c>
      <c r="F16" s="18"/>
      <c r="G16" s="100"/>
    </row>
    <row r="17" spans="3:6" ht="14.25" customHeight="1" x14ac:dyDescent="0.3">
      <c r="C17" s="9" t="s">
        <v>6</v>
      </c>
    </row>
    <row r="18" spans="3:6" ht="14.25" customHeight="1" x14ac:dyDescent="0.3">
      <c r="C18" s="10" t="s">
        <v>16</v>
      </c>
    </row>
    <row r="19" spans="3:6" ht="14.25" customHeight="1" x14ac:dyDescent="0.3">
      <c r="C19" s="10" t="s">
        <v>283</v>
      </c>
    </row>
    <row r="20" spans="3:6" ht="14.25" customHeight="1" x14ac:dyDescent="0.3">
      <c r="C20" s="10" t="s">
        <v>7</v>
      </c>
    </row>
    <row r="22" spans="3:6" s="3" customFormat="1" ht="28.5" customHeight="1" x14ac:dyDescent="0.3">
      <c r="C22" s="119" t="s">
        <v>290</v>
      </c>
      <c r="D22" s="119"/>
      <c r="E22" s="119"/>
      <c r="F22" s="15"/>
    </row>
    <row r="40" spans="3:6" ht="14.25" customHeight="1" x14ac:dyDescent="0.3">
      <c r="C40" s="10" t="s">
        <v>283</v>
      </c>
    </row>
    <row r="41" spans="3:6" ht="14.25" customHeight="1" x14ac:dyDescent="0.3">
      <c r="C41" s="10" t="s">
        <v>7</v>
      </c>
    </row>
    <row r="43" spans="3:6" ht="14.25" customHeight="1" x14ac:dyDescent="0.3">
      <c r="E43" s="11" t="s">
        <v>8</v>
      </c>
      <c r="F43" s="19"/>
    </row>
  </sheetData>
  <mergeCells count="3">
    <mergeCell ref="C6:E6"/>
    <mergeCell ref="C9:E9"/>
    <mergeCell ref="C22:E22"/>
  </mergeCells>
  <hyperlinks>
    <hyperlink ref="E43" location="Índice!A1" display="Volver al índice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J38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1" customWidth="1"/>
    <col min="2" max="2" width="2.8984375" style="1" customWidth="1"/>
    <col min="3" max="3" width="24.59765625" style="1" customWidth="1"/>
    <col min="4" max="5" width="22.59765625" style="1" customWidth="1"/>
    <col min="6" max="6" width="2.69921875" style="1" customWidth="1"/>
    <col min="7" max="7" width="31.59765625" style="1" customWidth="1"/>
    <col min="8" max="57" width="11.3984375" style="1" hidden="1" customWidth="1"/>
    <col min="58" max="60" width="15" style="1" hidden="1" customWidth="1"/>
    <col min="61" max="61" width="11.19921875" style="1" hidden="1" customWidth="1"/>
    <col min="62" max="63" width="11" style="1" hidden="1" customWidth="1"/>
    <col min="64" max="65" width="22.59765625" style="1" hidden="1" customWidth="1"/>
    <col min="66" max="66" width="11" style="1" hidden="1" customWidth="1"/>
    <col min="67" max="68" width="22.59765625" style="1" hidden="1" customWidth="1"/>
    <col min="69" max="69" width="11" style="1" hidden="1" customWidth="1"/>
    <col min="70" max="71" width="22.59765625" style="1" hidden="1" customWidth="1"/>
    <col min="72" max="72" width="11" style="1" hidden="1" customWidth="1"/>
    <col min="73" max="74" width="22.59765625" style="1" hidden="1" customWidth="1"/>
    <col min="75" max="75" width="11" style="1" hidden="1" customWidth="1"/>
    <col min="76" max="77" width="22.59765625" style="1" hidden="1" customWidth="1"/>
    <col min="78" max="78" width="11" style="1" hidden="1" customWidth="1"/>
    <col min="79" max="80" width="22.59765625" style="1" hidden="1" customWidth="1"/>
    <col min="81" max="81" width="11" style="1" hidden="1" customWidth="1"/>
    <col min="82" max="83" width="22.59765625" style="1" hidden="1" customWidth="1"/>
    <col min="84" max="84" width="11" style="1" hidden="1" customWidth="1"/>
    <col min="85" max="86" width="22.59765625" style="1" hidden="1" customWidth="1"/>
    <col min="87" max="87" width="11" style="1" hidden="1" customWidth="1"/>
    <col min="88" max="89" width="22.59765625" style="1" hidden="1" customWidth="1"/>
    <col min="90" max="90" width="11" style="1" hidden="1" customWidth="1"/>
    <col min="91" max="92" width="22.59765625" style="1" hidden="1" customWidth="1"/>
    <col min="93" max="93" width="11" style="1" hidden="1" customWidth="1"/>
    <col min="94" max="95" width="22.59765625" style="1" hidden="1" customWidth="1"/>
    <col min="96" max="96" width="11" style="1" hidden="1" customWidth="1"/>
    <col min="97" max="98" width="22.59765625" style="1" hidden="1" customWidth="1"/>
    <col min="99" max="99" width="11" style="1" hidden="1" customWidth="1"/>
    <col min="100" max="101" width="22.59765625" style="1" hidden="1" customWidth="1"/>
    <col min="102" max="102" width="11" style="1" hidden="1" customWidth="1"/>
    <col min="103" max="104" width="22.59765625" style="1" hidden="1" customWidth="1"/>
    <col min="105" max="105" width="11" style="1" hidden="1" customWidth="1"/>
    <col min="106" max="107" width="22.59765625" style="1" hidden="1" customWidth="1"/>
    <col min="108" max="110" width="11" style="1" hidden="1" customWidth="1"/>
    <col min="111" max="112" width="22.59765625" style="1" hidden="1" customWidth="1"/>
    <col min="113" max="113" width="11" style="1" hidden="1" customWidth="1"/>
    <col min="114" max="115" width="22.59765625" style="1" hidden="1" customWidth="1"/>
    <col min="116" max="116" width="11" style="1" hidden="1" customWidth="1"/>
    <col min="117" max="118" width="22.59765625" style="1" hidden="1" customWidth="1"/>
    <col min="119" max="119" width="11" style="1" hidden="1" customWidth="1"/>
    <col min="120" max="121" width="22.59765625" style="1" hidden="1" customWidth="1"/>
    <col min="122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30" width="11" style="1" hidden="1" customWidth="1"/>
    <col min="131" max="133" width="22.59765625" style="1" hidden="1" customWidth="1"/>
    <col min="134" max="134" width="11" style="1" hidden="1" customWidth="1"/>
    <col min="135" max="137" width="22.59765625" style="1" hidden="1" customWidth="1"/>
    <col min="138" max="138" width="11" style="1" hidden="1" customWidth="1"/>
    <col min="139" max="141" width="22.59765625" style="1" hidden="1" customWidth="1"/>
    <col min="142" max="142" width="11" style="1" hidden="1" customWidth="1"/>
    <col min="143" max="145" width="22.59765625" style="1" hidden="1" customWidth="1"/>
    <col min="146" max="146" width="11" style="1" hidden="1" customWidth="1"/>
    <col min="147" max="149" width="22.59765625" style="1" hidden="1" customWidth="1"/>
    <col min="150" max="150" width="11" style="1" hidden="1" customWidth="1"/>
    <col min="151" max="153" width="22.59765625" style="1" hidden="1" customWidth="1"/>
    <col min="154" max="154" width="11" style="1" hidden="1" customWidth="1"/>
    <col min="155" max="157" width="22.59765625" style="1" hidden="1" customWidth="1"/>
    <col min="158" max="160" width="11.3984375" style="1" hidden="1" customWidth="1"/>
    <col min="161" max="164" width="12.19921875" style="1" hidden="1" customWidth="1"/>
    <col min="165" max="165" width="11" style="1" hidden="1" customWidth="1"/>
    <col min="166" max="166" width="13.19921875" style="1" hidden="1" customWidth="1"/>
    <col min="167" max="16384" width="11" style="1" hidden="1"/>
  </cols>
  <sheetData>
    <row r="1" spans="1:164" ht="14.25" customHeight="1" x14ac:dyDescent="0.3">
      <c r="A1" s="31"/>
      <c r="B1" s="31"/>
      <c r="C1" s="31"/>
      <c r="D1" s="31"/>
      <c r="E1" s="31"/>
      <c r="F1" s="31"/>
      <c r="G1" s="31"/>
    </row>
    <row r="2" spans="1:164" ht="14.25" customHeight="1" x14ac:dyDescent="0.3">
      <c r="A2" s="31"/>
      <c r="B2" s="31"/>
      <c r="C2" s="31"/>
      <c r="D2" s="31"/>
      <c r="E2" s="31"/>
      <c r="F2" s="31"/>
      <c r="G2" s="31"/>
    </row>
    <row r="3" spans="1:164" ht="14.25" customHeight="1" x14ac:dyDescent="0.3">
      <c r="A3" s="31"/>
      <c r="B3" s="31"/>
      <c r="C3" s="31"/>
      <c r="D3" s="31"/>
      <c r="E3" s="31"/>
      <c r="F3" s="31"/>
      <c r="G3" s="31"/>
    </row>
    <row r="4" spans="1:164" ht="14.25" customHeight="1" x14ac:dyDescent="0.3">
      <c r="A4" s="31"/>
      <c r="B4" s="31"/>
      <c r="C4" s="31"/>
      <c r="D4" s="31"/>
      <c r="E4" s="31"/>
      <c r="F4" s="31"/>
      <c r="G4" s="31"/>
    </row>
    <row r="5" spans="1:164" ht="14.25" customHeight="1" x14ac:dyDescent="0.3">
      <c r="A5" s="31"/>
      <c r="B5" s="31"/>
      <c r="C5" s="31"/>
      <c r="D5" s="31"/>
      <c r="E5" s="31"/>
      <c r="F5" s="31"/>
      <c r="G5" s="31"/>
    </row>
    <row r="6" spans="1:164" ht="29.25" customHeight="1" x14ac:dyDescent="0.3">
      <c r="C6" s="118" t="s">
        <v>280</v>
      </c>
      <c r="D6" s="118"/>
      <c r="E6" s="118"/>
      <c r="F6" s="14"/>
    </row>
    <row r="9" spans="1:164" s="3" customFormat="1" ht="29.25" customHeight="1" x14ac:dyDescent="0.3">
      <c r="C9" s="119" t="s">
        <v>291</v>
      </c>
      <c r="D9" s="119"/>
      <c r="E9" s="119"/>
      <c r="F9" s="15"/>
      <c r="X9" s="4"/>
      <c r="Y9" s="4"/>
      <c r="DY9" s="4"/>
      <c r="FC9" s="4"/>
      <c r="FD9" s="4"/>
      <c r="FE9" s="4"/>
      <c r="FF9" s="4"/>
      <c r="FG9" s="4"/>
      <c r="FH9" s="4"/>
    </row>
    <row r="10" spans="1:164" ht="14.25" customHeight="1" x14ac:dyDescent="0.3">
      <c r="C10" s="25" t="s">
        <v>17</v>
      </c>
      <c r="D10" s="26" t="s">
        <v>1</v>
      </c>
      <c r="E10" s="26" t="s">
        <v>2</v>
      </c>
      <c r="F10" s="17"/>
      <c r="X10" s="2"/>
      <c r="Y10" s="2"/>
      <c r="FC10" s="2"/>
      <c r="FD10" s="2"/>
      <c r="FE10" s="2"/>
      <c r="FF10" s="2"/>
      <c r="FG10" s="2"/>
      <c r="FH10" s="2"/>
    </row>
    <row r="11" spans="1:164" ht="14.25" customHeight="1" x14ac:dyDescent="0.3">
      <c r="B11" s="29"/>
      <c r="C11" s="6" t="s">
        <v>18</v>
      </c>
      <c r="D11" s="7">
        <v>144634248</v>
      </c>
      <c r="E11" s="8">
        <f>+D11/$D$13</f>
        <v>0.97322289137919482</v>
      </c>
      <c r="F11" s="16"/>
      <c r="G11" s="100"/>
      <c r="X11" s="2"/>
      <c r="Y11" s="2"/>
      <c r="FC11" s="2"/>
      <c r="FD11" s="2"/>
      <c r="FE11" s="2"/>
      <c r="FF11" s="2"/>
      <c r="FG11" s="2"/>
      <c r="FH11" s="2"/>
    </row>
    <row r="12" spans="1:164" ht="14.25" customHeight="1" x14ac:dyDescent="0.3">
      <c r="B12" s="29"/>
      <c r="C12" s="6" t="s">
        <v>19</v>
      </c>
      <c r="D12" s="7">
        <v>3979445</v>
      </c>
      <c r="E12" s="8">
        <f t="shared" ref="E12:E13" si="0">+D12/$D$13</f>
        <v>2.6777108620805217E-2</v>
      </c>
      <c r="F12" s="16"/>
      <c r="G12" s="100"/>
      <c r="X12" s="2"/>
      <c r="Y12" s="2"/>
      <c r="FC12" s="2"/>
      <c r="FD12" s="2"/>
      <c r="FE12" s="2"/>
      <c r="FF12" s="2"/>
      <c r="FG12" s="2"/>
      <c r="FH12" s="2"/>
    </row>
    <row r="13" spans="1:164" ht="14.25" customHeight="1" x14ac:dyDescent="0.3">
      <c r="C13" s="20" t="s">
        <v>5</v>
      </c>
      <c r="D13" s="21">
        <f>+D11+D12</f>
        <v>148613693</v>
      </c>
      <c r="E13" s="22">
        <f t="shared" si="0"/>
        <v>1</v>
      </c>
      <c r="F13" s="18"/>
      <c r="G13" s="100"/>
    </row>
    <row r="14" spans="1:164" ht="14.25" customHeight="1" x14ac:dyDescent="0.3">
      <c r="C14" s="10" t="s">
        <v>283</v>
      </c>
    </row>
    <row r="15" spans="1:164" ht="14.25" customHeight="1" x14ac:dyDescent="0.3">
      <c r="C15" s="10" t="s">
        <v>7</v>
      </c>
    </row>
    <row r="17" spans="3:9" s="3" customFormat="1" ht="29.25" customHeight="1" x14ac:dyDescent="0.3">
      <c r="C17" s="119" t="s">
        <v>292</v>
      </c>
      <c r="D17" s="119"/>
      <c r="E17" s="119"/>
      <c r="F17" s="15"/>
    </row>
    <row r="18" spans="3:9" ht="14.25" customHeight="1" x14ac:dyDescent="0.3">
      <c r="I18" s="1" t="s">
        <v>20</v>
      </c>
    </row>
    <row r="35" spans="3:6" ht="14.25" customHeight="1" x14ac:dyDescent="0.3">
      <c r="C35" s="10" t="s">
        <v>283</v>
      </c>
    </row>
    <row r="36" spans="3:6" ht="14.25" customHeight="1" x14ac:dyDescent="0.3">
      <c r="C36" s="10" t="s">
        <v>7</v>
      </c>
    </row>
    <row r="38" spans="3:6" ht="14.25" customHeight="1" x14ac:dyDescent="0.3">
      <c r="E38" s="11" t="s">
        <v>8</v>
      </c>
      <c r="F38" s="19"/>
    </row>
  </sheetData>
  <mergeCells count="3">
    <mergeCell ref="C6:E6"/>
    <mergeCell ref="C9:E9"/>
    <mergeCell ref="C17:E17"/>
  </mergeCells>
  <hyperlinks>
    <hyperlink ref="E38" location="Índice!A1" display="Volver al índice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6:BC42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31" customWidth="1"/>
    <col min="2" max="2" width="2.8984375" style="31" customWidth="1"/>
    <col min="3" max="3" width="24.59765625" style="31" customWidth="1"/>
    <col min="4" max="5" width="22.59765625" style="31" customWidth="1"/>
    <col min="6" max="6" width="2.69921875" style="31" customWidth="1"/>
    <col min="7" max="7" width="31.59765625" style="31" customWidth="1"/>
    <col min="8" max="55" width="11.3984375" style="31" hidden="1" customWidth="1"/>
    <col min="56" max="16384" width="11" style="31" hidden="1"/>
  </cols>
  <sheetData>
    <row r="6" spans="3:7" ht="28.5" customHeight="1" x14ac:dyDescent="0.3">
      <c r="C6" s="118" t="s">
        <v>280</v>
      </c>
      <c r="D6" s="118"/>
      <c r="E6" s="118"/>
      <c r="F6" s="101"/>
    </row>
    <row r="9" spans="3:7" s="32" customFormat="1" ht="28.5" customHeight="1" x14ac:dyDescent="0.3">
      <c r="C9" s="119" t="s">
        <v>797</v>
      </c>
      <c r="D9" s="119"/>
      <c r="E9" s="119"/>
      <c r="F9" s="102"/>
    </row>
    <row r="10" spans="3:7" ht="14.25" customHeight="1" x14ac:dyDescent="0.3">
      <c r="C10" s="25" t="s">
        <v>0</v>
      </c>
      <c r="D10" s="26" t="s">
        <v>1</v>
      </c>
      <c r="E10" s="26" t="s">
        <v>2</v>
      </c>
      <c r="F10" s="17"/>
    </row>
    <row r="11" spans="3:7" ht="14.25" customHeight="1" x14ac:dyDescent="0.3">
      <c r="C11" s="6" t="s">
        <v>3</v>
      </c>
      <c r="D11" s="7">
        <f>SUM(D12:D13)</f>
        <v>138849855</v>
      </c>
      <c r="E11" s="8">
        <f>+D11/$D$15</f>
        <v>0.96000675441683769</v>
      </c>
      <c r="F11" s="16"/>
    </row>
    <row r="12" spans="3:7" ht="14.25" customHeight="1" x14ac:dyDescent="0.3">
      <c r="C12" s="104" t="s">
        <v>267</v>
      </c>
      <c r="D12" s="7">
        <v>136469549</v>
      </c>
      <c r="E12" s="8">
        <f t="shared" ref="E12:E15" si="0">+D12/$D$15</f>
        <v>0.94354933832822219</v>
      </c>
      <c r="F12" s="16"/>
      <c r="G12" s="91"/>
    </row>
    <row r="13" spans="3:7" ht="14.25" customHeight="1" x14ac:dyDescent="0.3">
      <c r="C13" s="104" t="s">
        <v>266</v>
      </c>
      <c r="D13" s="7">
        <v>2380306</v>
      </c>
      <c r="E13" s="8">
        <f t="shared" si="0"/>
        <v>1.6457416088615472E-2</v>
      </c>
      <c r="F13" s="16"/>
      <c r="G13" s="91"/>
    </row>
    <row r="14" spans="3:7" ht="14.25" customHeight="1" x14ac:dyDescent="0.3">
      <c r="C14" s="6" t="s">
        <v>4</v>
      </c>
      <c r="D14" s="7">
        <v>5784393</v>
      </c>
      <c r="E14" s="8">
        <f t="shared" si="0"/>
        <v>3.9993245583162293E-2</v>
      </c>
      <c r="F14" s="16"/>
    </row>
    <row r="15" spans="3:7" ht="14.25" customHeight="1" x14ac:dyDescent="0.3">
      <c r="C15" s="20" t="s">
        <v>5</v>
      </c>
      <c r="D15" s="21">
        <f>+D11+D14</f>
        <v>144634248</v>
      </c>
      <c r="E15" s="22">
        <f t="shared" si="0"/>
        <v>1</v>
      </c>
      <c r="F15" s="18"/>
    </row>
    <row r="16" spans="3:7" ht="14.25" customHeight="1" x14ac:dyDescent="0.3">
      <c r="C16" s="40" t="s">
        <v>6</v>
      </c>
      <c r="D16" s="95"/>
      <c r="E16" s="18"/>
      <c r="F16" s="18"/>
    </row>
    <row r="17" spans="3:6" ht="14.25" customHeight="1" x14ac:dyDescent="0.3">
      <c r="C17" s="39" t="s">
        <v>268</v>
      </c>
      <c r="D17" s="95"/>
      <c r="E17" s="18"/>
      <c r="F17" s="18"/>
    </row>
    <row r="18" spans="3:6" ht="14.25" customHeight="1" x14ac:dyDescent="0.3">
      <c r="C18" s="10" t="s">
        <v>283</v>
      </c>
      <c r="D18" s="30"/>
      <c r="E18" s="30"/>
      <c r="F18" s="30"/>
    </row>
    <row r="19" spans="3:6" ht="14.25" customHeight="1" x14ac:dyDescent="0.3">
      <c r="C19" s="10" t="s">
        <v>7</v>
      </c>
      <c r="D19" s="30"/>
      <c r="E19" s="30"/>
      <c r="F19" s="30"/>
    </row>
    <row r="20" spans="3:6" ht="14.25" customHeight="1" x14ac:dyDescent="0.3">
      <c r="C20" s="30"/>
      <c r="D20" s="30"/>
      <c r="E20" s="30"/>
      <c r="F20" s="30"/>
    </row>
    <row r="21" spans="3:6" s="32" customFormat="1" ht="28.5" customHeight="1" x14ac:dyDescent="0.3">
      <c r="C21" s="119" t="s">
        <v>798</v>
      </c>
      <c r="D21" s="119"/>
      <c r="E21" s="119"/>
      <c r="F21" s="102"/>
    </row>
    <row r="39" spans="3:6" ht="14.25" customHeight="1" x14ac:dyDescent="0.3">
      <c r="C39" s="10" t="s">
        <v>283</v>
      </c>
    </row>
    <row r="40" spans="3:6" ht="14.25" customHeight="1" x14ac:dyDescent="0.3">
      <c r="C40" s="10" t="s">
        <v>7</v>
      </c>
    </row>
    <row r="42" spans="3:6" ht="14.25" customHeight="1" x14ac:dyDescent="0.3">
      <c r="E42" s="103" t="s">
        <v>8</v>
      </c>
      <c r="F42" s="19"/>
    </row>
  </sheetData>
  <mergeCells count="3">
    <mergeCell ref="C6:E6"/>
    <mergeCell ref="C9:E9"/>
    <mergeCell ref="C21:E21"/>
  </mergeCells>
  <hyperlinks>
    <hyperlink ref="E42" location="Índice!A1" display="Volver al índice" xr:uid="{00000000-0004-0000-0700-000000000000}"/>
  </hyperlinks>
  <pageMargins left="0.7" right="0.7" top="0.75" bottom="0.75" header="0.3" footer="0.3"/>
  <pageSetup orientation="portrait" horizontalDpi="4294967295" verticalDpi="4294967295" r:id="rId1"/>
  <ignoredErrors>
    <ignoredError sqref="D11" formulaRange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J40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1" customWidth="1"/>
    <col min="2" max="2" width="2.69921875" style="1" customWidth="1"/>
    <col min="3" max="3" width="24.59765625" style="1" customWidth="1"/>
    <col min="4" max="5" width="22.59765625" style="1" customWidth="1"/>
    <col min="6" max="6" width="2.69921875" style="1" customWidth="1"/>
    <col min="7" max="7" width="31.59765625" style="1" customWidth="1"/>
    <col min="8" max="8" width="11.3984375" style="1" hidden="1" customWidth="1"/>
    <col min="9" max="47" width="11.19921875" style="1" hidden="1" customWidth="1"/>
    <col min="48" max="48" width="22.59765625" style="1" hidden="1" customWidth="1"/>
    <col min="49" max="50" width="11" style="1" hidden="1" customWidth="1"/>
    <col min="51" max="53" width="22.59765625" style="1" hidden="1" customWidth="1"/>
    <col min="54" max="55" width="11.19921875" style="1" hidden="1" customWidth="1"/>
    <col min="56" max="57" width="11" style="1" hidden="1" customWidth="1"/>
    <col min="58" max="60" width="15" style="1" hidden="1" customWidth="1"/>
    <col min="61" max="61" width="11.19921875" style="1" hidden="1" customWidth="1"/>
    <col min="62" max="63" width="11" style="1" hidden="1" customWidth="1"/>
    <col min="64" max="65" width="22.59765625" style="1" hidden="1" customWidth="1"/>
    <col min="66" max="66" width="11" style="1" hidden="1" customWidth="1"/>
    <col min="67" max="68" width="22.59765625" style="1" hidden="1" customWidth="1"/>
    <col min="69" max="69" width="11" style="1" hidden="1" customWidth="1"/>
    <col min="70" max="71" width="22.59765625" style="1" hidden="1" customWidth="1"/>
    <col min="72" max="72" width="11" style="1" hidden="1" customWidth="1"/>
    <col min="73" max="74" width="22.59765625" style="1" hidden="1" customWidth="1"/>
    <col min="75" max="75" width="11" style="1" hidden="1" customWidth="1"/>
    <col min="76" max="77" width="22.59765625" style="1" hidden="1" customWidth="1"/>
    <col min="78" max="78" width="11" style="1" hidden="1" customWidth="1"/>
    <col min="79" max="80" width="22.59765625" style="1" hidden="1" customWidth="1"/>
    <col min="81" max="81" width="11" style="1" hidden="1" customWidth="1"/>
    <col min="82" max="83" width="22.59765625" style="1" hidden="1" customWidth="1"/>
    <col min="84" max="84" width="11" style="1" hidden="1" customWidth="1"/>
    <col min="85" max="86" width="22.59765625" style="1" hidden="1" customWidth="1"/>
    <col min="87" max="87" width="11" style="1" hidden="1" customWidth="1"/>
    <col min="88" max="89" width="22.59765625" style="1" hidden="1" customWidth="1"/>
    <col min="90" max="90" width="11" style="1" hidden="1" customWidth="1"/>
    <col min="91" max="92" width="22.59765625" style="1" hidden="1" customWidth="1"/>
    <col min="93" max="93" width="11" style="1" hidden="1" customWidth="1"/>
    <col min="94" max="95" width="22.59765625" style="1" hidden="1" customWidth="1"/>
    <col min="96" max="96" width="11" style="1" hidden="1" customWidth="1"/>
    <col min="97" max="98" width="22.59765625" style="1" hidden="1" customWidth="1"/>
    <col min="99" max="99" width="11" style="1" hidden="1" customWidth="1"/>
    <col min="100" max="101" width="22.59765625" style="1" hidden="1" customWidth="1"/>
    <col min="102" max="102" width="11" style="1" hidden="1" customWidth="1"/>
    <col min="103" max="104" width="22.59765625" style="1" hidden="1" customWidth="1"/>
    <col min="105" max="105" width="11" style="1" hidden="1" customWidth="1"/>
    <col min="106" max="107" width="22.59765625" style="1" hidden="1" customWidth="1"/>
    <col min="108" max="110" width="11" style="1" hidden="1" customWidth="1"/>
    <col min="111" max="112" width="22.59765625" style="1" hidden="1" customWidth="1"/>
    <col min="113" max="113" width="11" style="1" hidden="1" customWidth="1"/>
    <col min="114" max="115" width="22.59765625" style="1" hidden="1" customWidth="1"/>
    <col min="116" max="116" width="11" style="1" hidden="1" customWidth="1"/>
    <col min="117" max="118" width="22.59765625" style="1" hidden="1" customWidth="1"/>
    <col min="119" max="119" width="11" style="1" hidden="1" customWidth="1"/>
    <col min="120" max="121" width="22.59765625" style="1" hidden="1" customWidth="1"/>
    <col min="122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30" width="11" style="1" hidden="1" customWidth="1"/>
    <col min="131" max="133" width="22.59765625" style="1" hidden="1" customWidth="1"/>
    <col min="134" max="134" width="11" style="1" hidden="1" customWidth="1"/>
    <col min="135" max="137" width="22.59765625" style="1" hidden="1" customWidth="1"/>
    <col min="138" max="138" width="11" style="1" hidden="1" customWidth="1"/>
    <col min="139" max="141" width="22.59765625" style="1" hidden="1" customWidth="1"/>
    <col min="142" max="142" width="11" style="1" hidden="1" customWidth="1"/>
    <col min="143" max="145" width="22.59765625" style="1" hidden="1" customWidth="1"/>
    <col min="146" max="146" width="11" style="1" hidden="1" customWidth="1"/>
    <col min="147" max="149" width="22.59765625" style="1" hidden="1" customWidth="1"/>
    <col min="150" max="150" width="11" style="1" hidden="1" customWidth="1"/>
    <col min="151" max="153" width="22.59765625" style="1" hidden="1" customWidth="1"/>
    <col min="154" max="154" width="11" style="1" hidden="1" customWidth="1"/>
    <col min="155" max="157" width="22.59765625" style="1" hidden="1" customWidth="1"/>
    <col min="158" max="160" width="11.3984375" style="1" hidden="1" customWidth="1"/>
    <col min="161" max="164" width="12.19921875" style="1" hidden="1" customWidth="1"/>
    <col min="165" max="165" width="11" style="1" hidden="1" customWidth="1"/>
    <col min="166" max="166" width="13.19921875" style="1" hidden="1" customWidth="1"/>
    <col min="167" max="16384" width="11" style="1" hidden="1"/>
  </cols>
  <sheetData>
    <row r="1" spans="1:164" ht="14.25" customHeight="1" x14ac:dyDescent="0.3">
      <c r="A1" s="31"/>
      <c r="B1" s="31"/>
      <c r="C1" s="31"/>
      <c r="D1" s="31"/>
      <c r="E1" s="31"/>
      <c r="F1" s="31"/>
      <c r="G1" s="31"/>
    </row>
    <row r="2" spans="1:164" ht="14.25" customHeight="1" x14ac:dyDescent="0.3">
      <c r="A2" s="31"/>
      <c r="B2" s="31"/>
      <c r="C2" s="31"/>
      <c r="D2" s="31"/>
      <c r="E2" s="31"/>
      <c r="F2" s="31"/>
      <c r="G2" s="31"/>
    </row>
    <row r="3" spans="1:164" ht="14.25" customHeight="1" x14ac:dyDescent="0.3">
      <c r="A3" s="31"/>
      <c r="B3" s="31"/>
      <c r="C3" s="31"/>
      <c r="D3" s="31"/>
      <c r="E3" s="31"/>
      <c r="F3" s="31"/>
      <c r="G3" s="31"/>
    </row>
    <row r="4" spans="1:164" ht="14.25" customHeight="1" x14ac:dyDescent="0.3">
      <c r="A4" s="31"/>
      <c r="B4" s="31"/>
      <c r="C4" s="31"/>
      <c r="D4" s="31"/>
      <c r="E4" s="31"/>
      <c r="F4" s="31"/>
      <c r="G4" s="31"/>
    </row>
    <row r="5" spans="1:164" ht="14.25" customHeight="1" x14ac:dyDescent="0.3">
      <c r="A5" s="31"/>
      <c r="B5" s="31"/>
      <c r="C5" s="31"/>
      <c r="D5" s="31"/>
      <c r="E5" s="31"/>
      <c r="F5" s="31"/>
      <c r="G5" s="31"/>
    </row>
    <row r="6" spans="1:164" ht="28.5" customHeight="1" x14ac:dyDescent="0.3">
      <c r="C6" s="118" t="s">
        <v>280</v>
      </c>
      <c r="D6" s="118"/>
      <c r="E6" s="118"/>
      <c r="F6" s="14"/>
    </row>
    <row r="8" spans="1:164" ht="14.25" customHeight="1" x14ac:dyDescent="0.3">
      <c r="X8" s="2"/>
      <c r="Y8" s="2"/>
      <c r="BJ8" s="2"/>
      <c r="DE8" s="2"/>
      <c r="DY8" s="2"/>
      <c r="FC8" s="2"/>
      <c r="FD8" s="2"/>
      <c r="FE8" s="2"/>
      <c r="FF8" s="2"/>
      <c r="FG8" s="2"/>
      <c r="FH8" s="2"/>
    </row>
    <row r="9" spans="1:164" s="3" customFormat="1" ht="28.5" customHeight="1" x14ac:dyDescent="0.3">
      <c r="C9" s="119" t="s">
        <v>800</v>
      </c>
      <c r="D9" s="119"/>
      <c r="E9" s="119"/>
      <c r="F9" s="15"/>
      <c r="X9" s="4"/>
      <c r="Y9" s="4"/>
      <c r="BJ9" s="4"/>
      <c r="DE9" s="4"/>
      <c r="DY9" s="4"/>
      <c r="FC9" s="4"/>
      <c r="FD9" s="4"/>
      <c r="FE9" s="4"/>
      <c r="FF9" s="4"/>
      <c r="FG9" s="4"/>
      <c r="FH9" s="4"/>
    </row>
    <row r="10" spans="1:164" ht="14.25" customHeight="1" x14ac:dyDescent="0.3">
      <c r="C10" s="25" t="s">
        <v>9</v>
      </c>
      <c r="D10" s="26" t="s">
        <v>1</v>
      </c>
      <c r="E10" s="26" t="s">
        <v>2</v>
      </c>
      <c r="F10" s="17"/>
    </row>
    <row r="11" spans="1:164" ht="14.25" customHeight="1" x14ac:dyDescent="0.3">
      <c r="C11" s="6" t="s">
        <v>10</v>
      </c>
      <c r="D11" s="7">
        <v>70180934</v>
      </c>
      <c r="E11" s="8">
        <f t="shared" ref="E11:E16" si="0">+D11/$D$16</f>
        <v>0.48523039992574923</v>
      </c>
      <c r="F11" s="16"/>
      <c r="G11" s="100"/>
    </row>
    <row r="12" spans="1:164" ht="14.25" customHeight="1" x14ac:dyDescent="0.3">
      <c r="C12" s="6" t="s">
        <v>11</v>
      </c>
      <c r="D12" s="7">
        <v>43351710</v>
      </c>
      <c r="E12" s="8">
        <f t="shared" si="0"/>
        <v>0.29973336605587358</v>
      </c>
      <c r="F12" s="16"/>
      <c r="G12" s="100"/>
    </row>
    <row r="13" spans="1:164" ht="14.25" customHeight="1" x14ac:dyDescent="0.3">
      <c r="C13" s="6" t="s">
        <v>13</v>
      </c>
      <c r="D13" s="7">
        <v>28596951</v>
      </c>
      <c r="E13" s="8">
        <f t="shared" si="0"/>
        <v>0.19771908379542305</v>
      </c>
      <c r="F13" s="16"/>
      <c r="G13" s="100"/>
    </row>
    <row r="14" spans="1:164" ht="14.25" customHeight="1" x14ac:dyDescent="0.3">
      <c r="C14" s="6" t="s">
        <v>12</v>
      </c>
      <c r="D14" s="7">
        <v>2153705</v>
      </c>
      <c r="E14" s="8">
        <f t="shared" si="0"/>
        <v>1.4890698640062068E-2</v>
      </c>
      <c r="F14" s="16"/>
      <c r="G14" s="100"/>
    </row>
    <row r="15" spans="1:164" ht="14.25" customHeight="1" x14ac:dyDescent="0.3">
      <c r="C15" s="6" t="s">
        <v>14</v>
      </c>
      <c r="D15" s="7">
        <v>350948</v>
      </c>
      <c r="E15" s="8">
        <f t="shared" si="0"/>
        <v>2.4264515828920411E-3</v>
      </c>
      <c r="F15" s="16"/>
      <c r="G15" s="100"/>
    </row>
    <row r="16" spans="1:164" ht="14.25" customHeight="1" x14ac:dyDescent="0.3">
      <c r="C16" s="20" t="s">
        <v>5</v>
      </c>
      <c r="D16" s="21">
        <f>SUM(D11:D15)</f>
        <v>144634248</v>
      </c>
      <c r="E16" s="22">
        <f t="shared" si="0"/>
        <v>1</v>
      </c>
      <c r="F16" s="18"/>
      <c r="G16" s="100"/>
    </row>
    <row r="17" spans="3:6" ht="14.25" customHeight="1" x14ac:dyDescent="0.3">
      <c r="C17" s="10" t="s">
        <v>283</v>
      </c>
    </row>
    <row r="18" spans="3:6" ht="14.25" customHeight="1" x14ac:dyDescent="0.3">
      <c r="C18" s="10" t="s">
        <v>7</v>
      </c>
    </row>
    <row r="20" spans="3:6" s="3" customFormat="1" ht="28.5" customHeight="1" x14ac:dyDescent="0.3">
      <c r="C20" s="119" t="s">
        <v>799</v>
      </c>
      <c r="D20" s="119"/>
      <c r="E20" s="119"/>
      <c r="F20" s="15"/>
    </row>
    <row r="38" spans="3:8" ht="14.25" customHeight="1" x14ac:dyDescent="0.3">
      <c r="C38" s="10" t="s">
        <v>283</v>
      </c>
    </row>
    <row r="39" spans="3:8" ht="14.25" customHeight="1" x14ac:dyDescent="0.3">
      <c r="C39" s="10" t="s">
        <v>7</v>
      </c>
      <c r="H39" s="27" t="s">
        <v>8</v>
      </c>
    </row>
    <row r="40" spans="3:8" ht="14.25" customHeight="1" x14ac:dyDescent="0.3">
      <c r="E40" s="11" t="s">
        <v>8</v>
      </c>
      <c r="F40" s="19"/>
    </row>
  </sheetData>
  <mergeCells count="3">
    <mergeCell ref="C6:E6"/>
    <mergeCell ref="C9:E9"/>
    <mergeCell ref="C20:E20"/>
  </mergeCells>
  <hyperlinks>
    <hyperlink ref="H39" location="Índice!A1" display="Volver al índice" xr:uid="{00000000-0004-0000-0800-000000000000}"/>
    <hyperlink ref="E40" location="Índice!A1" display="Volver al índice" xr:uid="{00000000-0004-0000-0800-000001000000}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J39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1" customWidth="1"/>
    <col min="2" max="2" width="2.8984375" style="1" customWidth="1"/>
    <col min="3" max="3" width="24.59765625" style="1" customWidth="1"/>
    <col min="4" max="5" width="22.59765625" style="1" customWidth="1"/>
    <col min="6" max="6" width="2.69921875" style="1" customWidth="1"/>
    <col min="7" max="7" width="31.59765625" style="1" customWidth="1"/>
    <col min="8" max="8" width="11.3984375" style="1" hidden="1" customWidth="1"/>
    <col min="9" max="55" width="11.19921875" style="1" hidden="1" customWidth="1"/>
    <col min="56" max="57" width="11" style="1" hidden="1" customWidth="1"/>
    <col min="58" max="60" width="15" style="1" hidden="1" customWidth="1"/>
    <col min="61" max="61" width="11.19921875" style="1" hidden="1" customWidth="1"/>
    <col min="62" max="63" width="11" style="1" hidden="1" customWidth="1"/>
    <col min="64" max="65" width="22.59765625" style="1" hidden="1" customWidth="1"/>
    <col min="66" max="66" width="11" style="1" hidden="1" customWidth="1"/>
    <col min="67" max="68" width="22.59765625" style="1" hidden="1" customWidth="1"/>
    <col min="69" max="69" width="11" style="1" hidden="1" customWidth="1"/>
    <col min="70" max="71" width="22.59765625" style="1" hidden="1" customWidth="1"/>
    <col min="72" max="72" width="11" style="1" hidden="1" customWidth="1"/>
    <col min="73" max="74" width="22.59765625" style="1" hidden="1" customWidth="1"/>
    <col min="75" max="75" width="11" style="1" hidden="1" customWidth="1"/>
    <col min="76" max="77" width="22.59765625" style="1" hidden="1" customWidth="1"/>
    <col min="78" max="78" width="11" style="1" hidden="1" customWidth="1"/>
    <col min="79" max="80" width="22.59765625" style="1" hidden="1" customWidth="1"/>
    <col min="81" max="81" width="11" style="1" hidden="1" customWidth="1"/>
    <col min="82" max="83" width="22.59765625" style="1" hidden="1" customWidth="1"/>
    <col min="84" max="84" width="11" style="1" hidden="1" customWidth="1"/>
    <col min="85" max="86" width="22.59765625" style="1" hidden="1" customWidth="1"/>
    <col min="87" max="87" width="11" style="1" hidden="1" customWidth="1"/>
    <col min="88" max="89" width="22.59765625" style="1" hidden="1" customWidth="1"/>
    <col min="90" max="90" width="11" style="1" hidden="1" customWidth="1"/>
    <col min="91" max="92" width="22.59765625" style="1" hidden="1" customWidth="1"/>
    <col min="93" max="93" width="11" style="1" hidden="1" customWidth="1"/>
    <col min="94" max="95" width="22.59765625" style="1" hidden="1" customWidth="1"/>
    <col min="96" max="96" width="11" style="1" hidden="1" customWidth="1"/>
    <col min="97" max="98" width="22.59765625" style="1" hidden="1" customWidth="1"/>
    <col min="99" max="99" width="11" style="1" hidden="1" customWidth="1"/>
    <col min="100" max="101" width="22.59765625" style="1" hidden="1" customWidth="1"/>
    <col min="102" max="102" width="11" style="1" hidden="1" customWidth="1"/>
    <col min="103" max="104" width="22.59765625" style="1" hidden="1" customWidth="1"/>
    <col min="105" max="105" width="11" style="1" hidden="1" customWidth="1"/>
    <col min="106" max="107" width="22.59765625" style="1" hidden="1" customWidth="1"/>
    <col min="108" max="110" width="11" style="1" hidden="1" customWidth="1"/>
    <col min="111" max="112" width="22.59765625" style="1" hidden="1" customWidth="1"/>
    <col min="113" max="113" width="11" style="1" hidden="1" customWidth="1"/>
    <col min="114" max="115" width="22.59765625" style="1" hidden="1" customWidth="1"/>
    <col min="116" max="116" width="11" style="1" hidden="1" customWidth="1"/>
    <col min="117" max="118" width="22.59765625" style="1" hidden="1" customWidth="1"/>
    <col min="119" max="119" width="11" style="1" hidden="1" customWidth="1"/>
    <col min="120" max="121" width="22.59765625" style="1" hidden="1" customWidth="1"/>
    <col min="122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30" width="11" style="1" hidden="1" customWidth="1"/>
    <col min="131" max="133" width="22.59765625" style="1" hidden="1" customWidth="1"/>
    <col min="134" max="134" width="11" style="1" hidden="1" customWidth="1"/>
    <col min="135" max="137" width="22.59765625" style="1" hidden="1" customWidth="1"/>
    <col min="138" max="138" width="11" style="1" hidden="1" customWidth="1"/>
    <col min="139" max="141" width="22.59765625" style="1" hidden="1" customWidth="1"/>
    <col min="142" max="142" width="11" style="1" hidden="1" customWidth="1"/>
    <col min="143" max="145" width="22.59765625" style="1" hidden="1" customWidth="1"/>
    <col min="146" max="146" width="11" style="1" hidden="1" customWidth="1"/>
    <col min="147" max="149" width="22.59765625" style="1" hidden="1" customWidth="1"/>
    <col min="150" max="150" width="11" style="1" hidden="1" customWidth="1"/>
    <col min="151" max="153" width="22.59765625" style="1" hidden="1" customWidth="1"/>
    <col min="154" max="154" width="11" style="1" hidden="1" customWidth="1"/>
    <col min="155" max="157" width="22.59765625" style="1" hidden="1" customWidth="1"/>
    <col min="158" max="160" width="11.3984375" style="1" hidden="1" customWidth="1"/>
    <col min="161" max="164" width="12.19921875" style="1" hidden="1" customWidth="1"/>
    <col min="165" max="165" width="11" style="1" hidden="1" customWidth="1"/>
    <col min="166" max="166" width="13.19921875" style="1" hidden="1" customWidth="1"/>
    <col min="167" max="16384" width="11" style="1" hidden="1"/>
  </cols>
  <sheetData>
    <row r="1" spans="1:164" ht="14.25" customHeight="1" x14ac:dyDescent="0.3">
      <c r="A1" s="31"/>
      <c r="B1" s="31"/>
      <c r="C1" s="31"/>
      <c r="D1" s="31"/>
      <c r="E1" s="31"/>
      <c r="F1" s="31"/>
      <c r="G1" s="31"/>
    </row>
    <row r="2" spans="1:164" ht="14.25" customHeight="1" x14ac:dyDescent="0.3">
      <c r="A2" s="31"/>
      <c r="B2" s="31"/>
      <c r="C2" s="31"/>
      <c r="D2" s="31"/>
      <c r="E2" s="31"/>
      <c r="F2" s="31"/>
      <c r="G2" s="31"/>
    </row>
    <row r="3" spans="1:164" ht="14.25" customHeight="1" x14ac:dyDescent="0.3">
      <c r="A3" s="31"/>
      <c r="B3" s="31"/>
      <c r="C3" s="31"/>
      <c r="D3" s="31"/>
      <c r="E3" s="31"/>
      <c r="F3" s="31"/>
      <c r="G3" s="31"/>
    </row>
    <row r="4" spans="1:164" ht="14.25" customHeight="1" x14ac:dyDescent="0.3">
      <c r="A4" s="31"/>
      <c r="B4" s="31"/>
      <c r="C4" s="31"/>
      <c r="D4" s="31"/>
      <c r="E4" s="31"/>
      <c r="F4" s="31"/>
      <c r="G4" s="31"/>
    </row>
    <row r="5" spans="1:164" ht="14.25" customHeight="1" x14ac:dyDescent="0.3">
      <c r="A5" s="31"/>
      <c r="B5" s="31"/>
      <c r="C5" s="31"/>
      <c r="D5" s="31"/>
      <c r="E5" s="31"/>
      <c r="F5" s="31"/>
      <c r="G5" s="31"/>
    </row>
    <row r="6" spans="1:164" ht="28.5" customHeight="1" x14ac:dyDescent="0.3">
      <c r="C6" s="118" t="s">
        <v>280</v>
      </c>
      <c r="D6" s="118"/>
      <c r="E6" s="118"/>
      <c r="F6" s="14"/>
    </row>
    <row r="7" spans="1:164" ht="14.25" customHeight="1" x14ac:dyDescent="0.3">
      <c r="X7" s="2"/>
      <c r="Y7" s="2"/>
      <c r="BJ7" s="2"/>
      <c r="DE7" s="2"/>
      <c r="DY7" s="2"/>
      <c r="FC7" s="2"/>
      <c r="FD7" s="2"/>
      <c r="FE7" s="2"/>
      <c r="FF7" s="2"/>
      <c r="FG7" s="2"/>
      <c r="FH7" s="2"/>
    </row>
    <row r="8" spans="1:164" ht="14.25" customHeight="1" x14ac:dyDescent="0.3">
      <c r="X8" s="2"/>
      <c r="Y8" s="2"/>
      <c r="BJ8" s="2"/>
      <c r="DE8" s="2"/>
      <c r="DY8" s="2"/>
      <c r="FC8" s="2"/>
      <c r="FD8" s="2"/>
      <c r="FE8" s="2"/>
      <c r="FF8" s="2"/>
      <c r="FG8" s="2"/>
      <c r="FH8" s="2"/>
    </row>
    <row r="9" spans="1:164" ht="28.5" customHeight="1" x14ac:dyDescent="0.3">
      <c r="C9" s="119" t="s">
        <v>802</v>
      </c>
      <c r="D9" s="119"/>
      <c r="E9" s="119"/>
      <c r="F9" s="15"/>
      <c r="X9" s="2"/>
      <c r="Y9" s="2"/>
      <c r="DY9" s="2"/>
      <c r="FC9" s="2"/>
      <c r="FD9" s="2"/>
      <c r="FE9" s="2"/>
      <c r="FF9" s="2"/>
      <c r="FG9" s="2"/>
      <c r="FH9" s="2"/>
    </row>
    <row r="10" spans="1:164" ht="14.25" customHeight="1" x14ac:dyDescent="0.3">
      <c r="C10" s="25" t="s">
        <v>21</v>
      </c>
      <c r="D10" s="26" t="s">
        <v>1</v>
      </c>
      <c r="E10" s="26" t="s">
        <v>2</v>
      </c>
      <c r="F10" s="17"/>
      <c r="X10" s="2"/>
      <c r="Y10" s="2"/>
      <c r="FC10" s="2"/>
      <c r="FD10" s="2"/>
      <c r="FE10" s="2"/>
      <c r="FF10" s="2"/>
      <c r="FG10" s="2"/>
      <c r="FH10" s="2"/>
    </row>
    <row r="11" spans="1:164" ht="14.25" customHeight="1" x14ac:dyDescent="0.3">
      <c r="B11" s="12"/>
      <c r="C11" s="6" t="s">
        <v>22</v>
      </c>
      <c r="D11" s="7">
        <v>88809652</v>
      </c>
      <c r="E11" s="8">
        <f>+D11/$D$14</f>
        <v>0.61402920282062101</v>
      </c>
      <c r="F11" s="16"/>
      <c r="G11" s="100"/>
      <c r="X11" s="2"/>
      <c r="Y11" s="2"/>
      <c r="FC11" s="2"/>
      <c r="FD11" s="2"/>
      <c r="FE11" s="2"/>
      <c r="FF11" s="2"/>
      <c r="FG11" s="2"/>
      <c r="FH11" s="2"/>
    </row>
    <row r="12" spans="1:164" ht="14.25" customHeight="1" x14ac:dyDescent="0.3">
      <c r="B12" s="12"/>
      <c r="C12" s="6" t="s">
        <v>23</v>
      </c>
      <c r="D12" s="7">
        <v>55366986</v>
      </c>
      <c r="E12" s="8">
        <f t="shared" ref="E12:E14" si="0">+D12/$D$14</f>
        <v>0.38280688540656016</v>
      </c>
      <c r="F12" s="16"/>
      <c r="G12" s="100"/>
      <c r="X12" s="2"/>
      <c r="Y12" s="2"/>
      <c r="FC12" s="2"/>
      <c r="FD12" s="2"/>
      <c r="FE12" s="2"/>
      <c r="FF12" s="2"/>
      <c r="FG12" s="2"/>
      <c r="FH12" s="2"/>
    </row>
    <row r="13" spans="1:164" ht="14.25" customHeight="1" x14ac:dyDescent="0.3">
      <c r="B13" s="12"/>
      <c r="C13" s="6" t="s">
        <v>24</v>
      </c>
      <c r="D13" s="7">
        <v>457610</v>
      </c>
      <c r="E13" s="8">
        <f t="shared" si="0"/>
        <v>3.1639117728188416E-3</v>
      </c>
      <c r="F13" s="16"/>
      <c r="G13" s="100"/>
      <c r="FC13" s="2"/>
      <c r="FD13" s="2"/>
      <c r="FE13" s="2"/>
      <c r="FF13" s="2"/>
      <c r="FG13" s="2"/>
      <c r="FH13" s="2"/>
    </row>
    <row r="14" spans="1:164" ht="14.25" customHeight="1" x14ac:dyDescent="0.3">
      <c r="C14" s="20" t="s">
        <v>5</v>
      </c>
      <c r="D14" s="21">
        <f>SUM(D11:D13)</f>
        <v>144634248</v>
      </c>
      <c r="E14" s="22">
        <f t="shared" si="0"/>
        <v>1</v>
      </c>
      <c r="F14" s="18"/>
      <c r="G14" s="100"/>
    </row>
    <row r="15" spans="1:164" ht="14.25" customHeight="1" x14ac:dyDescent="0.3">
      <c r="C15" s="10" t="s">
        <v>283</v>
      </c>
      <c r="D15" s="30"/>
      <c r="E15" s="30"/>
      <c r="F15" s="30"/>
      <c r="G15" s="100"/>
    </row>
    <row r="16" spans="1:164" ht="14.25" customHeight="1" x14ac:dyDescent="0.3">
      <c r="C16" s="10" t="s">
        <v>7</v>
      </c>
      <c r="D16" s="30"/>
      <c r="E16" s="30"/>
      <c r="F16" s="30"/>
      <c r="G16" s="100"/>
    </row>
    <row r="17" spans="3:6" ht="14.25" customHeight="1" x14ac:dyDescent="0.3">
      <c r="C17" s="30"/>
      <c r="D17" s="30"/>
      <c r="E17" s="30"/>
      <c r="F17" s="30"/>
    </row>
    <row r="18" spans="3:6" ht="28.5" customHeight="1" x14ac:dyDescent="0.3">
      <c r="C18" s="119" t="s">
        <v>801</v>
      </c>
      <c r="D18" s="119"/>
      <c r="E18" s="119"/>
      <c r="F18" s="15"/>
    </row>
    <row r="36" spans="3:6" ht="14.25" customHeight="1" x14ac:dyDescent="0.3">
      <c r="C36" s="10" t="s">
        <v>283</v>
      </c>
    </row>
    <row r="37" spans="3:6" ht="14.25" customHeight="1" x14ac:dyDescent="0.3">
      <c r="C37" s="10" t="s">
        <v>7</v>
      </c>
    </row>
    <row r="39" spans="3:6" ht="14.25" customHeight="1" x14ac:dyDescent="0.3">
      <c r="E39" s="11" t="s">
        <v>8</v>
      </c>
      <c r="F39" s="19"/>
    </row>
  </sheetData>
  <mergeCells count="3">
    <mergeCell ref="C6:E6"/>
    <mergeCell ref="C9:E9"/>
    <mergeCell ref="C18:E18"/>
  </mergeCells>
  <hyperlinks>
    <hyperlink ref="E39" location="Índice!A1" display="Volver al índice" xr:uid="{00000000-0004-0000-0900-000000000000}"/>
  </hyperlink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6:K77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31" customWidth="1"/>
    <col min="2" max="2" width="2.8984375" style="31" customWidth="1"/>
    <col min="3" max="3" width="24.59765625" style="31" customWidth="1"/>
    <col min="4" max="5" width="22.59765625" style="31" customWidth="1"/>
    <col min="6" max="6" width="2.69921875" style="31" customWidth="1"/>
    <col min="7" max="7" width="31.59765625" style="31" customWidth="1"/>
    <col min="8" max="10" width="11" style="31" hidden="1" customWidth="1"/>
    <col min="11" max="11" width="12.3984375" style="31" hidden="1" customWidth="1"/>
    <col min="12" max="16384" width="11" style="31" hidden="1"/>
  </cols>
  <sheetData>
    <row r="6" spans="2:7" ht="28.5" customHeight="1" x14ac:dyDescent="0.3">
      <c r="C6" s="118" t="s">
        <v>280</v>
      </c>
      <c r="D6" s="118"/>
      <c r="E6" s="118"/>
      <c r="F6" s="14"/>
    </row>
    <row r="9" spans="2:7" s="32" customFormat="1" ht="28.5" customHeight="1" x14ac:dyDescent="0.3">
      <c r="C9" s="119" t="s">
        <v>803</v>
      </c>
      <c r="D9" s="119"/>
      <c r="E9" s="119"/>
      <c r="F9" s="15"/>
    </row>
    <row r="10" spans="2:7" ht="14.25" customHeight="1" x14ac:dyDescent="0.3">
      <c r="C10" s="25" t="s">
        <v>25</v>
      </c>
      <c r="D10" s="26" t="s">
        <v>1</v>
      </c>
      <c r="E10" s="26" t="s">
        <v>2</v>
      </c>
      <c r="F10" s="17"/>
    </row>
    <row r="11" spans="2:7" ht="14.25" customHeight="1" x14ac:dyDescent="0.3">
      <c r="B11" s="28"/>
      <c r="C11" s="6" t="s">
        <v>26</v>
      </c>
      <c r="D11" s="7">
        <v>83024197</v>
      </c>
      <c r="E11" s="8">
        <f t="shared" ref="E11:E36" si="0">+D11/$D$36</f>
        <v>0.93485556051948049</v>
      </c>
      <c r="F11" s="16"/>
      <c r="G11" s="91"/>
    </row>
    <row r="12" spans="2:7" ht="14.25" customHeight="1" x14ac:dyDescent="0.3">
      <c r="C12" s="6" t="s">
        <v>27</v>
      </c>
      <c r="D12" s="7">
        <v>1998861</v>
      </c>
      <c r="E12" s="8">
        <f t="shared" si="0"/>
        <v>2.2507249549857486E-2</v>
      </c>
      <c r="F12" s="16"/>
      <c r="G12" s="91"/>
    </row>
    <row r="13" spans="2:7" ht="14.25" customHeight="1" x14ac:dyDescent="0.3">
      <c r="C13" s="6" t="s">
        <v>28</v>
      </c>
      <c r="D13" s="7">
        <v>1845550</v>
      </c>
      <c r="E13" s="8">
        <f t="shared" si="0"/>
        <v>2.078096196120665E-2</v>
      </c>
      <c r="F13" s="16"/>
      <c r="G13" s="91"/>
    </row>
    <row r="14" spans="2:7" ht="14.25" customHeight="1" x14ac:dyDescent="0.3">
      <c r="C14" s="6" t="s">
        <v>29</v>
      </c>
      <c r="D14" s="7">
        <v>492815</v>
      </c>
      <c r="E14" s="8">
        <f t="shared" si="0"/>
        <v>5.5491153146281893E-3</v>
      </c>
      <c r="F14" s="16"/>
      <c r="G14" s="91"/>
    </row>
    <row r="15" spans="2:7" ht="14.25" customHeight="1" x14ac:dyDescent="0.3">
      <c r="C15" s="6" t="s">
        <v>30</v>
      </c>
      <c r="D15" s="7">
        <v>408267</v>
      </c>
      <c r="E15" s="8">
        <f t="shared" si="0"/>
        <v>4.597101675389968E-3</v>
      </c>
      <c r="F15" s="16"/>
      <c r="G15" s="91"/>
    </row>
    <row r="16" spans="2:7" ht="14.25" customHeight="1" x14ac:dyDescent="0.3">
      <c r="C16" s="6" t="s">
        <v>31</v>
      </c>
      <c r="D16" s="7">
        <v>262776</v>
      </c>
      <c r="E16" s="8">
        <f t="shared" si="0"/>
        <v>2.9588675789428832E-3</v>
      </c>
      <c r="F16" s="16"/>
      <c r="G16" s="91"/>
    </row>
    <row r="17" spans="3:7" ht="14.25" customHeight="1" x14ac:dyDescent="0.3">
      <c r="C17" s="6" t="s">
        <v>32</v>
      </c>
      <c r="D17" s="7">
        <v>130552</v>
      </c>
      <c r="E17" s="8">
        <f t="shared" si="0"/>
        <v>1.4700203982332912E-3</v>
      </c>
      <c r="F17" s="16"/>
      <c r="G17" s="91"/>
    </row>
    <row r="18" spans="3:7" ht="14.25" customHeight="1" x14ac:dyDescent="0.3">
      <c r="C18" s="6" t="s">
        <v>33</v>
      </c>
      <c r="D18" s="7">
        <v>101551</v>
      </c>
      <c r="E18" s="8">
        <f t="shared" si="0"/>
        <v>1.1434680545758698E-3</v>
      </c>
      <c r="F18" s="16"/>
      <c r="G18" s="91"/>
    </row>
    <row r="19" spans="3:7" ht="14.25" customHeight="1" x14ac:dyDescent="0.3">
      <c r="C19" s="6" t="s">
        <v>34</v>
      </c>
      <c r="D19" s="7">
        <v>95396</v>
      </c>
      <c r="E19" s="8">
        <f t="shared" si="0"/>
        <v>1.0741625245868547E-3</v>
      </c>
      <c r="F19" s="16"/>
      <c r="G19" s="91"/>
    </row>
    <row r="20" spans="3:7" ht="14.25" customHeight="1" x14ac:dyDescent="0.3">
      <c r="C20" s="6" t="s">
        <v>35</v>
      </c>
      <c r="D20" s="7">
        <v>78616</v>
      </c>
      <c r="E20" s="8">
        <f t="shared" si="0"/>
        <v>8.8521909758187099E-4</v>
      </c>
      <c r="F20" s="16"/>
      <c r="G20" s="91"/>
    </row>
    <row r="21" spans="3:7" ht="14.25" customHeight="1" x14ac:dyDescent="0.3">
      <c r="C21" s="6" t="s">
        <v>36</v>
      </c>
      <c r="D21" s="7">
        <v>71573</v>
      </c>
      <c r="E21" s="8">
        <f t="shared" si="0"/>
        <v>8.0591465441166236E-4</v>
      </c>
      <c r="F21" s="16"/>
      <c r="G21" s="91"/>
    </row>
    <row r="22" spans="3:7" ht="14.25" customHeight="1" x14ac:dyDescent="0.3">
      <c r="C22" s="6" t="s">
        <v>37</v>
      </c>
      <c r="D22" s="7">
        <v>67049</v>
      </c>
      <c r="E22" s="8">
        <f t="shared" si="0"/>
        <v>7.5497424536693375E-4</v>
      </c>
      <c r="F22" s="16"/>
      <c r="G22" s="91"/>
    </row>
    <row r="23" spans="3:7" ht="14.25" customHeight="1" x14ac:dyDescent="0.3">
      <c r="C23" s="6" t="s">
        <v>38</v>
      </c>
      <c r="D23" s="7">
        <v>48581</v>
      </c>
      <c r="E23" s="8">
        <f t="shared" si="0"/>
        <v>5.4702387528778962E-4</v>
      </c>
      <c r="F23" s="16"/>
      <c r="G23" s="91"/>
    </row>
    <row r="24" spans="3:7" ht="14.25" customHeight="1" x14ac:dyDescent="0.3">
      <c r="C24" s="6" t="s">
        <v>39</v>
      </c>
      <c r="D24" s="7">
        <v>40925</v>
      </c>
      <c r="E24" s="8">
        <f t="shared" si="0"/>
        <v>4.6081702921209512E-4</v>
      </c>
      <c r="F24" s="16"/>
      <c r="G24" s="91"/>
    </row>
    <row r="25" spans="3:7" ht="14.25" customHeight="1" x14ac:dyDescent="0.3">
      <c r="C25" s="6" t="s">
        <v>40</v>
      </c>
      <c r="D25" s="7">
        <v>29289</v>
      </c>
      <c r="E25" s="8">
        <f t="shared" si="0"/>
        <v>3.2979523441888949E-4</v>
      </c>
      <c r="F25" s="16"/>
      <c r="G25" s="91"/>
    </row>
    <row r="26" spans="3:7" ht="14.25" customHeight="1" x14ac:dyDescent="0.3">
      <c r="C26" s="6" t="s">
        <v>41</v>
      </c>
      <c r="D26" s="7">
        <v>26910</v>
      </c>
      <c r="E26" s="8">
        <f t="shared" si="0"/>
        <v>3.0300760552467879E-4</v>
      </c>
      <c r="F26" s="16"/>
      <c r="G26" s="91"/>
    </row>
    <row r="27" spans="3:7" ht="14.25" customHeight="1" x14ac:dyDescent="0.3">
      <c r="C27" s="6" t="s">
        <v>42</v>
      </c>
      <c r="D27" s="7">
        <v>23204</v>
      </c>
      <c r="E27" s="8">
        <f t="shared" si="0"/>
        <v>2.6127790704550899E-4</v>
      </c>
      <c r="F27" s="16"/>
      <c r="G27" s="91"/>
    </row>
    <row r="28" spans="3:7" ht="14.25" customHeight="1" x14ac:dyDescent="0.3">
      <c r="C28" s="6" t="s">
        <v>43</v>
      </c>
      <c r="D28" s="7">
        <v>22776</v>
      </c>
      <c r="E28" s="8">
        <f t="shared" si="0"/>
        <v>2.5645861105277163E-4</v>
      </c>
      <c r="F28" s="16"/>
      <c r="G28" s="91"/>
    </row>
    <row r="29" spans="3:7" ht="14.25" customHeight="1" x14ac:dyDescent="0.3">
      <c r="C29" s="6" t="s">
        <v>44</v>
      </c>
      <c r="D29" s="7">
        <v>19297</v>
      </c>
      <c r="E29" s="8">
        <f t="shared" si="0"/>
        <v>2.1728494105573119E-4</v>
      </c>
      <c r="F29" s="16"/>
      <c r="G29" s="91"/>
    </row>
    <row r="30" spans="3:7" ht="14.25" customHeight="1" x14ac:dyDescent="0.3">
      <c r="C30" s="6" t="s">
        <v>45</v>
      </c>
      <c r="D30" s="7">
        <v>9495</v>
      </c>
      <c r="E30" s="8">
        <f t="shared" si="0"/>
        <v>1.0691405479215255E-4</v>
      </c>
      <c r="F30" s="16"/>
      <c r="G30" s="91"/>
    </row>
    <row r="31" spans="3:7" ht="14.25" customHeight="1" x14ac:dyDescent="0.3">
      <c r="C31" s="6" t="s">
        <v>46</v>
      </c>
      <c r="D31" s="7">
        <v>4647</v>
      </c>
      <c r="E31" s="8">
        <f t="shared" si="0"/>
        <v>5.2325393640772286E-5</v>
      </c>
      <c r="F31" s="16"/>
      <c r="G31" s="91"/>
    </row>
    <row r="32" spans="3:7" ht="14.25" customHeight="1" x14ac:dyDescent="0.3">
      <c r="C32" s="6" t="s">
        <v>47</v>
      </c>
      <c r="D32" s="7">
        <v>3016</v>
      </c>
      <c r="E32" s="8">
        <f t="shared" si="0"/>
        <v>3.396027269648574E-5</v>
      </c>
      <c r="F32" s="16"/>
      <c r="G32" s="91"/>
    </row>
    <row r="33" spans="3:7" ht="14.25" customHeight="1" x14ac:dyDescent="0.3">
      <c r="C33" s="6" t="s">
        <v>48</v>
      </c>
      <c r="D33" s="7">
        <v>2788</v>
      </c>
      <c r="E33" s="8">
        <f t="shared" si="0"/>
        <v>3.1392984176990128E-5</v>
      </c>
      <c r="F33" s="16"/>
      <c r="G33" s="91"/>
    </row>
    <row r="34" spans="3:7" ht="14.25" customHeight="1" x14ac:dyDescent="0.3">
      <c r="C34" s="6" t="s">
        <v>49</v>
      </c>
      <c r="D34" s="7">
        <v>1156</v>
      </c>
      <c r="E34" s="8">
        <f t="shared" si="0"/>
        <v>1.3016603195337371E-5</v>
      </c>
      <c r="F34" s="16"/>
      <c r="G34" s="91"/>
    </row>
    <row r="35" spans="3:7" ht="14.25" customHeight="1" x14ac:dyDescent="0.3">
      <c r="C35" s="6" t="s">
        <v>50</v>
      </c>
      <c r="D35" s="7">
        <v>365</v>
      </c>
      <c r="E35" s="8">
        <f t="shared" si="0"/>
        <v>4.1099136386662117E-6</v>
      </c>
      <c r="F35" s="16"/>
      <c r="G35" s="91"/>
    </row>
    <row r="36" spans="3:7" ht="14.25" customHeight="1" x14ac:dyDescent="0.3">
      <c r="C36" s="20" t="s">
        <v>5</v>
      </c>
      <c r="D36" s="21">
        <f>SUM(D11:D35)</f>
        <v>88809652</v>
      </c>
      <c r="E36" s="22">
        <f t="shared" si="0"/>
        <v>1</v>
      </c>
      <c r="F36" s="18"/>
      <c r="G36" s="91"/>
    </row>
    <row r="37" spans="3:7" ht="14.25" customHeight="1" x14ac:dyDescent="0.3">
      <c r="C37" s="9" t="s">
        <v>6</v>
      </c>
      <c r="D37" s="1"/>
      <c r="E37" s="1"/>
      <c r="F37" s="1"/>
    </row>
    <row r="38" spans="3:7" ht="14.25" customHeight="1" x14ac:dyDescent="0.3">
      <c r="C38" s="10" t="s">
        <v>51</v>
      </c>
      <c r="D38" s="1"/>
      <c r="E38" s="1"/>
      <c r="F38" s="1"/>
    </row>
    <row r="39" spans="3:7" ht="14.25" customHeight="1" x14ac:dyDescent="0.3">
      <c r="C39" s="10" t="s">
        <v>283</v>
      </c>
      <c r="D39" s="1"/>
      <c r="E39" s="1"/>
      <c r="F39" s="1"/>
    </row>
    <row r="40" spans="3:7" ht="14.25" customHeight="1" x14ac:dyDescent="0.3">
      <c r="C40" s="10" t="s">
        <v>7</v>
      </c>
      <c r="D40" s="1"/>
      <c r="E40" s="1"/>
      <c r="F40" s="1"/>
    </row>
    <row r="41" spans="3:7" ht="14.25" customHeight="1" x14ac:dyDescent="0.3">
      <c r="F41" s="1"/>
    </row>
    <row r="42" spans="3:7" s="32" customFormat="1" ht="28.5" customHeight="1" x14ac:dyDescent="0.3">
      <c r="C42" s="119" t="s">
        <v>804</v>
      </c>
      <c r="D42" s="119"/>
      <c r="E42" s="119"/>
      <c r="F42" s="15"/>
    </row>
    <row r="75" spans="3:6" ht="14.25" customHeight="1" x14ac:dyDescent="0.3">
      <c r="C75" s="10" t="s">
        <v>283</v>
      </c>
    </row>
    <row r="76" spans="3:6" ht="14.25" customHeight="1" x14ac:dyDescent="0.3">
      <c r="C76" s="10" t="s">
        <v>7</v>
      </c>
    </row>
    <row r="77" spans="3:6" ht="14.25" customHeight="1" x14ac:dyDescent="0.3">
      <c r="E77" s="11" t="s">
        <v>8</v>
      </c>
      <c r="F77" s="19"/>
    </row>
  </sheetData>
  <mergeCells count="3">
    <mergeCell ref="C6:E6"/>
    <mergeCell ref="C9:E9"/>
    <mergeCell ref="C42:E42"/>
  </mergeCells>
  <hyperlinks>
    <hyperlink ref="E77" location="Índice!A1" display="Volver al índice" xr:uid="{00000000-0004-0000-0A00-000000000000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6:K77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31" customWidth="1"/>
    <col min="2" max="2" width="2.8984375" style="31" customWidth="1"/>
    <col min="3" max="3" width="24.59765625" style="31" customWidth="1"/>
    <col min="4" max="5" width="22.59765625" style="31" customWidth="1"/>
    <col min="6" max="6" width="2.69921875" style="31" customWidth="1"/>
    <col min="7" max="7" width="31.59765625" style="31" customWidth="1"/>
    <col min="8" max="10" width="11" style="31" hidden="1" customWidth="1"/>
    <col min="11" max="11" width="12.3984375" style="31" hidden="1" customWidth="1"/>
    <col min="12" max="16384" width="11" style="31" hidden="1"/>
  </cols>
  <sheetData>
    <row r="6" spans="2:7" ht="28.5" customHeight="1" x14ac:dyDescent="0.3">
      <c r="C6" s="118" t="s">
        <v>280</v>
      </c>
      <c r="D6" s="118"/>
      <c r="E6" s="118"/>
      <c r="F6" s="14"/>
    </row>
    <row r="9" spans="2:7" s="32" customFormat="1" ht="28.5" customHeight="1" x14ac:dyDescent="0.3">
      <c r="C9" s="119" t="s">
        <v>805</v>
      </c>
      <c r="D9" s="119"/>
      <c r="E9" s="119"/>
      <c r="F9" s="15"/>
    </row>
    <row r="10" spans="2:7" ht="14.25" customHeight="1" x14ac:dyDescent="0.3">
      <c r="C10" s="25" t="s">
        <v>102</v>
      </c>
      <c r="D10" s="26" t="s">
        <v>1</v>
      </c>
      <c r="E10" s="26" t="s">
        <v>2</v>
      </c>
      <c r="F10" s="17"/>
    </row>
    <row r="11" spans="2:7" ht="14.25" customHeight="1" x14ac:dyDescent="0.3">
      <c r="B11" s="28"/>
      <c r="C11" s="6" t="s">
        <v>26</v>
      </c>
      <c r="D11" s="7">
        <v>44603437</v>
      </c>
      <c r="E11" s="8">
        <f t="shared" ref="E11:E36" si="0">+D11/$D$36</f>
        <v>0.80559626272595009</v>
      </c>
      <c r="F11" s="16"/>
      <c r="G11" s="91"/>
    </row>
    <row r="12" spans="2:7" ht="14.25" customHeight="1" x14ac:dyDescent="0.3">
      <c r="C12" s="6" t="s">
        <v>27</v>
      </c>
      <c r="D12" s="7">
        <v>2839833</v>
      </c>
      <c r="E12" s="8">
        <f t="shared" si="0"/>
        <v>5.1291088881016571E-2</v>
      </c>
      <c r="F12" s="16"/>
      <c r="G12" s="91"/>
    </row>
    <row r="13" spans="2:7" ht="14.25" customHeight="1" x14ac:dyDescent="0.3">
      <c r="C13" s="6" t="s">
        <v>33</v>
      </c>
      <c r="D13" s="7">
        <v>1063291</v>
      </c>
      <c r="E13" s="8">
        <f t="shared" si="0"/>
        <v>1.9204422649988569E-2</v>
      </c>
      <c r="F13" s="16"/>
      <c r="G13" s="91"/>
    </row>
    <row r="14" spans="2:7" ht="14.25" customHeight="1" x14ac:dyDescent="0.3">
      <c r="C14" s="6" t="s">
        <v>30</v>
      </c>
      <c r="D14" s="7">
        <v>776501</v>
      </c>
      <c r="E14" s="8">
        <f t="shared" si="0"/>
        <v>1.4024621098211848E-2</v>
      </c>
      <c r="F14" s="16"/>
      <c r="G14" s="91"/>
    </row>
    <row r="15" spans="2:7" ht="14.25" customHeight="1" x14ac:dyDescent="0.3">
      <c r="C15" s="6" t="s">
        <v>28</v>
      </c>
      <c r="D15" s="7">
        <v>660748</v>
      </c>
      <c r="E15" s="8">
        <f t="shared" si="0"/>
        <v>1.1933970904610918E-2</v>
      </c>
      <c r="F15" s="16"/>
      <c r="G15" s="91"/>
    </row>
    <row r="16" spans="2:7" ht="14.25" customHeight="1" x14ac:dyDescent="0.3">
      <c r="C16" s="6" t="s">
        <v>31</v>
      </c>
      <c r="D16" s="7">
        <v>616966</v>
      </c>
      <c r="E16" s="8">
        <f t="shared" si="0"/>
        <v>1.1143210865767554E-2</v>
      </c>
      <c r="F16" s="16"/>
      <c r="G16" s="91"/>
    </row>
    <row r="17" spans="3:7" ht="14.25" customHeight="1" x14ac:dyDescent="0.3">
      <c r="C17" s="6" t="s">
        <v>37</v>
      </c>
      <c r="D17" s="7">
        <v>584708</v>
      </c>
      <c r="E17" s="8">
        <f t="shared" si="0"/>
        <v>1.0560589301357311E-2</v>
      </c>
      <c r="F17" s="16"/>
      <c r="G17" s="91"/>
    </row>
    <row r="18" spans="3:7" ht="14.25" customHeight="1" x14ac:dyDescent="0.3">
      <c r="C18" s="6" t="s">
        <v>34</v>
      </c>
      <c r="D18" s="7">
        <v>534582</v>
      </c>
      <c r="E18" s="8">
        <f t="shared" si="0"/>
        <v>9.6552483460089367E-3</v>
      </c>
      <c r="F18" s="16"/>
      <c r="G18" s="91"/>
    </row>
    <row r="19" spans="3:7" ht="14.25" customHeight="1" x14ac:dyDescent="0.3">
      <c r="C19" s="6" t="s">
        <v>44</v>
      </c>
      <c r="D19" s="7">
        <v>469668</v>
      </c>
      <c r="E19" s="8">
        <f t="shared" si="0"/>
        <v>8.4828168179499602E-3</v>
      </c>
      <c r="F19" s="16"/>
      <c r="G19" s="91"/>
    </row>
    <row r="20" spans="3:7" ht="14.25" customHeight="1" x14ac:dyDescent="0.3">
      <c r="C20" s="6" t="s">
        <v>29</v>
      </c>
      <c r="D20" s="7">
        <v>450455</v>
      </c>
      <c r="E20" s="8">
        <f t="shared" si="0"/>
        <v>8.1358049722988351E-3</v>
      </c>
      <c r="F20" s="16"/>
      <c r="G20" s="91"/>
    </row>
    <row r="21" spans="3:7" ht="14.25" customHeight="1" x14ac:dyDescent="0.3">
      <c r="C21" s="6" t="s">
        <v>39</v>
      </c>
      <c r="D21" s="7">
        <v>421094</v>
      </c>
      <c r="E21" s="8">
        <f t="shared" si="0"/>
        <v>7.605507007370782E-3</v>
      </c>
      <c r="F21" s="16"/>
      <c r="G21" s="91"/>
    </row>
    <row r="22" spans="3:7" ht="14.25" customHeight="1" x14ac:dyDescent="0.3">
      <c r="C22" s="6" t="s">
        <v>42</v>
      </c>
      <c r="D22" s="7">
        <v>356770</v>
      </c>
      <c r="E22" s="8">
        <f t="shared" si="0"/>
        <v>6.4437316490372079E-3</v>
      </c>
      <c r="F22" s="16"/>
      <c r="G22" s="91"/>
    </row>
    <row r="23" spans="3:7" ht="14.25" customHeight="1" x14ac:dyDescent="0.3">
      <c r="C23" s="6" t="s">
        <v>32</v>
      </c>
      <c r="D23" s="7">
        <v>283367</v>
      </c>
      <c r="E23" s="8">
        <f t="shared" si="0"/>
        <v>5.1179777060647658E-3</v>
      </c>
      <c r="F23" s="16"/>
      <c r="G23" s="91"/>
    </row>
    <row r="24" spans="3:7" ht="14.25" customHeight="1" x14ac:dyDescent="0.3">
      <c r="C24" s="6" t="s">
        <v>36</v>
      </c>
      <c r="D24" s="7">
        <v>239330</v>
      </c>
      <c r="E24" s="8">
        <f t="shared" si="0"/>
        <v>4.3226120345434731E-3</v>
      </c>
      <c r="F24" s="16"/>
      <c r="G24" s="91"/>
    </row>
    <row r="25" spans="3:7" ht="14.25" customHeight="1" x14ac:dyDescent="0.3">
      <c r="C25" s="6" t="s">
        <v>35</v>
      </c>
      <c r="D25" s="7">
        <v>234997</v>
      </c>
      <c r="E25" s="8">
        <f t="shared" si="0"/>
        <v>4.2443524016279304E-3</v>
      </c>
      <c r="F25" s="16"/>
      <c r="G25" s="91"/>
    </row>
    <row r="26" spans="3:7" ht="14.25" customHeight="1" x14ac:dyDescent="0.3">
      <c r="C26" s="6" t="s">
        <v>43</v>
      </c>
      <c r="D26" s="7">
        <v>220513</v>
      </c>
      <c r="E26" s="8">
        <f t="shared" si="0"/>
        <v>3.9827524655216013E-3</v>
      </c>
      <c r="F26" s="16"/>
      <c r="G26" s="91"/>
    </row>
    <row r="27" spans="3:7" ht="14.25" customHeight="1" x14ac:dyDescent="0.3">
      <c r="C27" s="6" t="s">
        <v>50</v>
      </c>
      <c r="D27" s="7">
        <v>164594</v>
      </c>
      <c r="E27" s="8">
        <f t="shared" si="0"/>
        <v>2.9727823725134686E-3</v>
      </c>
      <c r="F27" s="16"/>
      <c r="G27" s="91"/>
    </row>
    <row r="28" spans="3:7" ht="14.25" customHeight="1" x14ac:dyDescent="0.3">
      <c r="C28" s="6" t="s">
        <v>46</v>
      </c>
      <c r="D28" s="7">
        <v>152558</v>
      </c>
      <c r="E28" s="8">
        <f t="shared" si="0"/>
        <v>2.7553965101152519E-3</v>
      </c>
      <c r="F28" s="16"/>
      <c r="G28" s="91"/>
    </row>
    <row r="29" spans="3:7" ht="14.25" customHeight="1" x14ac:dyDescent="0.3">
      <c r="C29" s="6" t="s">
        <v>47</v>
      </c>
      <c r="D29" s="7">
        <v>131472</v>
      </c>
      <c r="E29" s="8">
        <f t="shared" si="0"/>
        <v>2.3745558409121277E-3</v>
      </c>
      <c r="F29" s="16"/>
      <c r="G29" s="91"/>
    </row>
    <row r="30" spans="3:7" ht="14.25" customHeight="1" x14ac:dyDescent="0.3">
      <c r="C30" s="6" t="s">
        <v>40</v>
      </c>
      <c r="D30" s="7">
        <v>118340</v>
      </c>
      <c r="E30" s="8">
        <f t="shared" si="0"/>
        <v>2.1373747886511288E-3</v>
      </c>
      <c r="F30" s="16"/>
      <c r="G30" s="91"/>
    </row>
    <row r="31" spans="3:7" ht="14.25" customHeight="1" x14ac:dyDescent="0.3">
      <c r="C31" s="6" t="s">
        <v>41</v>
      </c>
      <c r="D31" s="7">
        <v>107249</v>
      </c>
      <c r="E31" s="8">
        <f t="shared" si="0"/>
        <v>1.9370568591181756E-3</v>
      </c>
      <c r="F31" s="16"/>
      <c r="G31" s="91"/>
    </row>
    <row r="32" spans="3:7" ht="14.25" customHeight="1" x14ac:dyDescent="0.3">
      <c r="C32" s="6" t="s">
        <v>48</v>
      </c>
      <c r="D32" s="7">
        <v>101244</v>
      </c>
      <c r="E32" s="8">
        <f t="shared" si="0"/>
        <v>1.8285987248791184E-3</v>
      </c>
      <c r="F32" s="16"/>
      <c r="G32" s="91"/>
    </row>
    <row r="33" spans="3:7" ht="14.25" customHeight="1" x14ac:dyDescent="0.3">
      <c r="C33" s="6" t="s">
        <v>45</v>
      </c>
      <c r="D33" s="7">
        <v>92743</v>
      </c>
      <c r="E33" s="8">
        <f t="shared" si="0"/>
        <v>1.6750595743102216E-3</v>
      </c>
      <c r="F33" s="16"/>
      <c r="G33" s="91"/>
    </row>
    <row r="34" spans="3:7" ht="14.25" customHeight="1" x14ac:dyDescent="0.3">
      <c r="C34" s="6" t="s">
        <v>38</v>
      </c>
      <c r="D34" s="7">
        <v>84750</v>
      </c>
      <c r="E34" s="8">
        <f t="shared" si="0"/>
        <v>1.5306955664879428E-3</v>
      </c>
      <c r="F34" s="16"/>
      <c r="G34" s="91"/>
    </row>
    <row r="35" spans="3:7" ht="14.25" customHeight="1" x14ac:dyDescent="0.3">
      <c r="C35" s="6" t="s">
        <v>49</v>
      </c>
      <c r="D35" s="7">
        <v>57776</v>
      </c>
      <c r="E35" s="8">
        <f t="shared" si="0"/>
        <v>1.0435099356862229E-3</v>
      </c>
      <c r="F35" s="16"/>
      <c r="G35" s="91"/>
    </row>
    <row r="36" spans="3:7" ht="14.25" customHeight="1" x14ac:dyDescent="0.3">
      <c r="C36" s="20" t="s">
        <v>5</v>
      </c>
      <c r="D36" s="21">
        <f>SUM(D11:D35)</f>
        <v>55366986</v>
      </c>
      <c r="E36" s="22">
        <f t="shared" si="0"/>
        <v>1</v>
      </c>
      <c r="F36" s="18"/>
      <c r="G36" s="91"/>
    </row>
    <row r="37" spans="3:7" ht="14.25" customHeight="1" x14ac:dyDescent="0.3">
      <c r="C37" s="9" t="s">
        <v>6</v>
      </c>
      <c r="D37" s="1"/>
      <c r="E37" s="1"/>
      <c r="F37" s="1"/>
    </row>
    <row r="38" spans="3:7" ht="14.25" customHeight="1" x14ac:dyDescent="0.3">
      <c r="C38" s="10" t="s">
        <v>51</v>
      </c>
      <c r="D38" s="1"/>
      <c r="E38" s="1"/>
      <c r="F38" s="1"/>
    </row>
    <row r="39" spans="3:7" ht="14.25" customHeight="1" x14ac:dyDescent="0.3">
      <c r="C39" s="10" t="s">
        <v>283</v>
      </c>
      <c r="D39" s="1"/>
      <c r="E39" s="1"/>
      <c r="F39" s="1"/>
    </row>
    <row r="40" spans="3:7" ht="14.25" customHeight="1" x14ac:dyDescent="0.3">
      <c r="C40" s="10" t="s">
        <v>7</v>
      </c>
      <c r="D40" s="1"/>
      <c r="E40" s="1"/>
      <c r="F40" s="1"/>
    </row>
    <row r="42" spans="3:7" s="32" customFormat="1" ht="28.5" customHeight="1" x14ac:dyDescent="0.3">
      <c r="C42" s="119" t="s">
        <v>806</v>
      </c>
      <c r="D42" s="119"/>
      <c r="E42" s="119"/>
      <c r="F42" s="15"/>
    </row>
    <row r="75" spans="3:6" ht="14.25" customHeight="1" x14ac:dyDescent="0.3">
      <c r="C75" s="10" t="s">
        <v>283</v>
      </c>
    </row>
    <row r="76" spans="3:6" ht="14.25" customHeight="1" x14ac:dyDescent="0.3">
      <c r="C76" s="10" t="s">
        <v>7</v>
      </c>
    </row>
    <row r="77" spans="3:6" ht="14.25" customHeight="1" x14ac:dyDescent="0.3">
      <c r="E77" s="11" t="s">
        <v>8</v>
      </c>
      <c r="F77" s="19"/>
    </row>
  </sheetData>
  <mergeCells count="3">
    <mergeCell ref="C6:E6"/>
    <mergeCell ref="C9:E9"/>
    <mergeCell ref="C42:E42"/>
  </mergeCells>
  <hyperlinks>
    <hyperlink ref="E77" location="Índice!A1" display="Volver al índice" xr:uid="{00000000-0004-0000-0B00-000000000000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6:K77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31" customWidth="1"/>
    <col min="2" max="2" width="2.8984375" style="31" customWidth="1"/>
    <col min="3" max="3" width="24.59765625" style="31" customWidth="1"/>
    <col min="4" max="5" width="22.59765625" style="31" customWidth="1"/>
    <col min="6" max="6" width="2.69921875" style="31" customWidth="1"/>
    <col min="7" max="7" width="31.59765625" style="31" customWidth="1"/>
    <col min="8" max="10" width="11" style="31" hidden="1" customWidth="1"/>
    <col min="11" max="11" width="12.3984375" style="31" hidden="1" customWidth="1"/>
    <col min="12" max="16384" width="11" style="31" hidden="1"/>
  </cols>
  <sheetData>
    <row r="6" spans="2:7" ht="28.5" customHeight="1" x14ac:dyDescent="0.3">
      <c r="C6" s="118" t="s">
        <v>280</v>
      </c>
      <c r="D6" s="118"/>
      <c r="E6" s="118"/>
      <c r="F6" s="14"/>
    </row>
    <row r="9" spans="2:7" s="32" customFormat="1" ht="28.5" customHeight="1" x14ac:dyDescent="0.3">
      <c r="C9" s="119" t="s">
        <v>807</v>
      </c>
      <c r="D9" s="119"/>
      <c r="E9" s="119"/>
      <c r="F9" s="15"/>
    </row>
    <row r="10" spans="2:7" ht="14.25" customHeight="1" x14ac:dyDescent="0.3">
      <c r="C10" s="25" t="s">
        <v>101</v>
      </c>
      <c r="D10" s="26" t="s">
        <v>1</v>
      </c>
      <c r="E10" s="26" t="s">
        <v>2</v>
      </c>
      <c r="F10" s="17"/>
    </row>
    <row r="11" spans="2:7" ht="14.25" customHeight="1" x14ac:dyDescent="0.3">
      <c r="B11" s="28"/>
      <c r="C11" s="6" t="s">
        <v>26</v>
      </c>
      <c r="D11" s="7">
        <v>8031012</v>
      </c>
      <c r="E11" s="8">
        <f t="shared" ref="E11:E36" si="0">+D11/$D$36</f>
        <v>0.14505055413346862</v>
      </c>
      <c r="F11" s="16"/>
      <c r="G11" s="91"/>
    </row>
    <row r="12" spans="2:7" ht="14.25" customHeight="1" x14ac:dyDescent="0.3">
      <c r="C12" s="6" t="s">
        <v>28</v>
      </c>
      <c r="D12" s="7">
        <v>5526915</v>
      </c>
      <c r="E12" s="8">
        <f t="shared" si="0"/>
        <v>9.9823295420126357E-2</v>
      </c>
      <c r="F12" s="16"/>
      <c r="G12" s="91"/>
    </row>
    <row r="13" spans="2:7" ht="14.25" customHeight="1" x14ac:dyDescent="0.3">
      <c r="C13" s="6" t="s">
        <v>30</v>
      </c>
      <c r="D13" s="7">
        <v>5235259</v>
      </c>
      <c r="E13" s="8">
        <f t="shared" si="0"/>
        <v>9.4555607560071989E-2</v>
      </c>
      <c r="F13" s="16"/>
      <c r="G13" s="91"/>
    </row>
    <row r="14" spans="2:7" ht="14.25" customHeight="1" x14ac:dyDescent="0.3">
      <c r="C14" s="6" t="s">
        <v>29</v>
      </c>
      <c r="D14" s="7">
        <v>4836465</v>
      </c>
      <c r="E14" s="8">
        <f t="shared" si="0"/>
        <v>8.7352867645712193E-2</v>
      </c>
      <c r="F14" s="16"/>
      <c r="G14" s="91"/>
    </row>
    <row r="15" spans="2:7" ht="14.25" customHeight="1" x14ac:dyDescent="0.3">
      <c r="C15" s="6" t="s">
        <v>27</v>
      </c>
      <c r="D15" s="7">
        <v>3648246</v>
      </c>
      <c r="E15" s="8">
        <f t="shared" si="0"/>
        <v>6.5892082332240365E-2</v>
      </c>
      <c r="F15" s="16"/>
      <c r="G15" s="91"/>
    </row>
    <row r="16" spans="2:7" ht="14.25" customHeight="1" x14ac:dyDescent="0.3">
      <c r="C16" s="6" t="s">
        <v>34</v>
      </c>
      <c r="D16" s="7">
        <v>2868591</v>
      </c>
      <c r="E16" s="8">
        <f t="shared" si="0"/>
        <v>5.181049587925917E-2</v>
      </c>
      <c r="F16" s="16"/>
      <c r="G16" s="91"/>
    </row>
    <row r="17" spans="3:7" ht="14.25" customHeight="1" x14ac:dyDescent="0.3">
      <c r="C17" s="6" t="s">
        <v>37</v>
      </c>
      <c r="D17" s="7">
        <v>2711916</v>
      </c>
      <c r="E17" s="8">
        <f t="shared" si="0"/>
        <v>4.8980740978026148E-2</v>
      </c>
      <c r="F17" s="16"/>
      <c r="G17" s="91"/>
    </row>
    <row r="18" spans="3:7" ht="14.25" customHeight="1" x14ac:dyDescent="0.3">
      <c r="C18" s="6" t="s">
        <v>33</v>
      </c>
      <c r="D18" s="7">
        <v>2646906</v>
      </c>
      <c r="E18" s="8">
        <f t="shared" si="0"/>
        <v>4.7806575564723716E-2</v>
      </c>
      <c r="F18" s="16"/>
      <c r="G18" s="91"/>
    </row>
    <row r="19" spans="3:7" ht="14.25" customHeight="1" x14ac:dyDescent="0.3">
      <c r="C19" s="6" t="s">
        <v>31</v>
      </c>
      <c r="D19" s="7">
        <v>2577536</v>
      </c>
      <c r="E19" s="8">
        <f t="shared" si="0"/>
        <v>4.6553662863281019E-2</v>
      </c>
      <c r="F19" s="16"/>
      <c r="G19" s="91"/>
    </row>
    <row r="20" spans="3:7" ht="14.25" customHeight="1" x14ac:dyDescent="0.3">
      <c r="C20" s="6" t="s">
        <v>44</v>
      </c>
      <c r="D20" s="7">
        <v>1751944</v>
      </c>
      <c r="E20" s="8">
        <f t="shared" si="0"/>
        <v>3.1642394260001802E-2</v>
      </c>
      <c r="F20" s="16"/>
      <c r="G20" s="91"/>
    </row>
    <row r="21" spans="3:7" ht="14.25" customHeight="1" x14ac:dyDescent="0.3">
      <c r="C21" s="6" t="s">
        <v>39</v>
      </c>
      <c r="D21" s="7">
        <v>1727262</v>
      </c>
      <c r="E21" s="8">
        <f t="shared" si="0"/>
        <v>3.1196605139387577E-2</v>
      </c>
      <c r="F21" s="16"/>
      <c r="G21" s="91"/>
    </row>
    <row r="22" spans="3:7" ht="14.25" customHeight="1" x14ac:dyDescent="0.3">
      <c r="C22" s="6" t="s">
        <v>43</v>
      </c>
      <c r="D22" s="7">
        <v>1686438</v>
      </c>
      <c r="E22" s="8">
        <f t="shared" si="0"/>
        <v>3.045927043960818E-2</v>
      </c>
      <c r="F22" s="16"/>
      <c r="G22" s="91"/>
    </row>
    <row r="23" spans="3:7" ht="14.25" customHeight="1" x14ac:dyDescent="0.3">
      <c r="C23" s="6" t="s">
        <v>42</v>
      </c>
      <c r="D23" s="7">
        <v>1646433</v>
      </c>
      <c r="E23" s="8">
        <f t="shared" si="0"/>
        <v>2.9736727948312013E-2</v>
      </c>
      <c r="F23" s="16"/>
      <c r="G23" s="91"/>
    </row>
    <row r="24" spans="3:7" ht="14.25" customHeight="1" x14ac:dyDescent="0.3">
      <c r="C24" s="6" t="s">
        <v>32</v>
      </c>
      <c r="D24" s="7">
        <v>1591903</v>
      </c>
      <c r="E24" s="8">
        <f t="shared" si="0"/>
        <v>2.8751845007420125E-2</v>
      </c>
      <c r="F24" s="16"/>
      <c r="G24" s="91"/>
    </row>
    <row r="25" spans="3:7" ht="14.25" customHeight="1" x14ac:dyDescent="0.3">
      <c r="C25" s="6" t="s">
        <v>36</v>
      </c>
      <c r="D25" s="7">
        <v>1522954</v>
      </c>
      <c r="E25" s="8">
        <f t="shared" si="0"/>
        <v>2.7506536115222167E-2</v>
      </c>
      <c r="F25" s="16"/>
      <c r="G25" s="91"/>
    </row>
    <row r="26" spans="3:7" ht="14.25" customHeight="1" x14ac:dyDescent="0.3">
      <c r="C26" s="6" t="s">
        <v>38</v>
      </c>
      <c r="D26" s="7">
        <v>1242828</v>
      </c>
      <c r="E26" s="8">
        <f t="shared" si="0"/>
        <v>2.2447095097428638E-2</v>
      </c>
      <c r="F26" s="16"/>
      <c r="G26" s="91"/>
    </row>
    <row r="27" spans="3:7" ht="14.25" customHeight="1" x14ac:dyDescent="0.3">
      <c r="C27" s="6" t="s">
        <v>46</v>
      </c>
      <c r="D27" s="7">
        <v>1017997</v>
      </c>
      <c r="E27" s="8">
        <f t="shared" si="0"/>
        <v>1.8386353918560784E-2</v>
      </c>
      <c r="F27" s="16"/>
      <c r="G27" s="91"/>
    </row>
    <row r="28" spans="3:7" ht="14.25" customHeight="1" x14ac:dyDescent="0.3">
      <c r="C28" s="6" t="s">
        <v>40</v>
      </c>
      <c r="D28" s="7">
        <v>936905</v>
      </c>
      <c r="E28" s="8">
        <f t="shared" si="0"/>
        <v>1.6921726604370337E-2</v>
      </c>
      <c r="F28" s="16"/>
      <c r="G28" s="91"/>
    </row>
    <row r="29" spans="3:7" ht="14.25" customHeight="1" x14ac:dyDescent="0.3">
      <c r="C29" s="6" t="s">
        <v>45</v>
      </c>
      <c r="D29" s="7">
        <v>931837</v>
      </c>
      <c r="E29" s="8">
        <f t="shared" si="0"/>
        <v>1.6830191912559588E-2</v>
      </c>
      <c r="F29" s="16"/>
      <c r="G29" s="91"/>
    </row>
    <row r="30" spans="3:7" ht="14.25" customHeight="1" x14ac:dyDescent="0.3">
      <c r="C30" s="6" t="s">
        <v>48</v>
      </c>
      <c r="D30" s="7">
        <v>807848</v>
      </c>
      <c r="E30" s="8">
        <f t="shared" si="0"/>
        <v>1.4590788814113884E-2</v>
      </c>
      <c r="F30" s="16"/>
      <c r="G30" s="91"/>
    </row>
    <row r="31" spans="3:7" ht="14.25" customHeight="1" x14ac:dyDescent="0.3">
      <c r="C31" s="6" t="s">
        <v>47</v>
      </c>
      <c r="D31" s="7">
        <v>552433</v>
      </c>
      <c r="E31" s="8">
        <f t="shared" si="0"/>
        <v>9.9776606947685389E-3</v>
      </c>
      <c r="F31" s="16"/>
      <c r="G31" s="91"/>
    </row>
    <row r="32" spans="3:7" ht="14.25" customHeight="1" x14ac:dyDescent="0.3">
      <c r="C32" s="6" t="s">
        <v>50</v>
      </c>
      <c r="D32" s="7">
        <v>543752</v>
      </c>
      <c r="E32" s="8">
        <f t="shared" si="0"/>
        <v>9.8208705093681646E-3</v>
      </c>
      <c r="F32" s="16"/>
      <c r="G32" s="91"/>
    </row>
    <row r="33" spans="3:7" ht="14.25" customHeight="1" x14ac:dyDescent="0.3">
      <c r="C33" s="6" t="s">
        <v>35</v>
      </c>
      <c r="D33" s="7">
        <v>502275</v>
      </c>
      <c r="E33" s="8">
        <f t="shared" si="0"/>
        <v>9.0717417776723479E-3</v>
      </c>
      <c r="F33" s="16"/>
      <c r="G33" s="91"/>
    </row>
    <row r="34" spans="3:7" ht="14.25" customHeight="1" x14ac:dyDescent="0.3">
      <c r="C34" s="6" t="s">
        <v>41</v>
      </c>
      <c r="D34" s="7">
        <v>456965</v>
      </c>
      <c r="E34" s="8">
        <f t="shared" si="0"/>
        <v>8.2533840653706524E-3</v>
      </c>
      <c r="F34" s="16"/>
      <c r="G34" s="91"/>
    </row>
    <row r="35" spans="3:7" ht="14.25" customHeight="1" x14ac:dyDescent="0.3">
      <c r="C35" s="6" t="s">
        <v>49</v>
      </c>
      <c r="D35" s="7">
        <v>364366</v>
      </c>
      <c r="E35" s="8">
        <f t="shared" si="0"/>
        <v>6.5809253189256138E-3</v>
      </c>
      <c r="F35" s="16"/>
      <c r="G35" s="91"/>
    </row>
    <row r="36" spans="3:7" ht="14.25" customHeight="1" x14ac:dyDescent="0.3">
      <c r="C36" s="20" t="s">
        <v>5</v>
      </c>
      <c r="D36" s="21">
        <f>SUM(D11:D35)</f>
        <v>55366986</v>
      </c>
      <c r="E36" s="22">
        <f t="shared" si="0"/>
        <v>1</v>
      </c>
      <c r="F36" s="18"/>
      <c r="G36" s="91"/>
    </row>
    <row r="37" spans="3:7" ht="14.25" customHeight="1" x14ac:dyDescent="0.3">
      <c r="C37" s="9" t="s">
        <v>6</v>
      </c>
      <c r="D37" s="1"/>
      <c r="E37" s="1"/>
      <c r="F37" s="1"/>
    </row>
    <row r="38" spans="3:7" ht="14.25" customHeight="1" x14ac:dyDescent="0.3">
      <c r="C38" s="10" t="s">
        <v>51</v>
      </c>
      <c r="D38" s="1"/>
      <c r="E38" s="1"/>
      <c r="F38" s="1"/>
    </row>
    <row r="39" spans="3:7" ht="14.25" customHeight="1" x14ac:dyDescent="0.3">
      <c r="C39" s="10" t="s">
        <v>283</v>
      </c>
      <c r="D39" s="1"/>
      <c r="E39" s="1"/>
      <c r="F39" s="1"/>
    </row>
    <row r="40" spans="3:7" ht="14.25" customHeight="1" x14ac:dyDescent="0.3">
      <c r="C40" s="10" t="s">
        <v>7</v>
      </c>
      <c r="D40" s="1"/>
      <c r="E40" s="1"/>
      <c r="F40" s="1"/>
    </row>
    <row r="42" spans="3:7" s="32" customFormat="1" ht="28.5" customHeight="1" x14ac:dyDescent="0.3">
      <c r="C42" s="119" t="s">
        <v>808</v>
      </c>
      <c r="D42" s="119"/>
      <c r="E42" s="119"/>
      <c r="F42" s="15"/>
    </row>
    <row r="75" spans="3:6" ht="14.25" customHeight="1" x14ac:dyDescent="0.3">
      <c r="C75" s="10" t="s">
        <v>283</v>
      </c>
    </row>
    <row r="76" spans="3:6" ht="14.25" customHeight="1" x14ac:dyDescent="0.3">
      <c r="C76" s="10" t="s">
        <v>7</v>
      </c>
    </row>
    <row r="77" spans="3:6" ht="14.25" customHeight="1" x14ac:dyDescent="0.3">
      <c r="E77" s="11" t="s">
        <v>8</v>
      </c>
      <c r="F77" s="19"/>
    </row>
  </sheetData>
  <mergeCells count="3">
    <mergeCell ref="C6:E6"/>
    <mergeCell ref="C9:E9"/>
    <mergeCell ref="C42:E42"/>
  </mergeCells>
  <hyperlinks>
    <hyperlink ref="E77" location="Índice!A1" display="Volver al índice" xr:uid="{00000000-0004-0000-0C00-000000000000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6:BC42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31" customWidth="1"/>
    <col min="2" max="2" width="2.8984375" style="31" customWidth="1"/>
    <col min="3" max="3" width="24.59765625" style="31" customWidth="1"/>
    <col min="4" max="5" width="22.59765625" style="31" customWidth="1"/>
    <col min="6" max="6" width="2.69921875" style="31" customWidth="1"/>
    <col min="7" max="7" width="31.59765625" style="31" customWidth="1"/>
    <col min="8" max="55" width="11.3984375" style="31" hidden="1" customWidth="1"/>
    <col min="56" max="16384" width="11" style="31" hidden="1"/>
  </cols>
  <sheetData>
    <row r="6" spans="3:7" ht="28.5" customHeight="1" x14ac:dyDescent="0.3">
      <c r="C6" s="118" t="s">
        <v>280</v>
      </c>
      <c r="D6" s="118"/>
      <c r="E6" s="118"/>
      <c r="F6" s="101"/>
    </row>
    <row r="9" spans="3:7" s="32" customFormat="1" ht="28.5" customHeight="1" x14ac:dyDescent="0.3">
      <c r="C9" s="119" t="s">
        <v>809</v>
      </c>
      <c r="D9" s="119"/>
      <c r="E9" s="119"/>
      <c r="F9" s="102"/>
    </row>
    <row r="10" spans="3:7" ht="14.25" customHeight="1" x14ac:dyDescent="0.3">
      <c r="C10" s="25" t="s">
        <v>0</v>
      </c>
      <c r="D10" s="26" t="s">
        <v>1</v>
      </c>
      <c r="E10" s="26" t="s">
        <v>2</v>
      </c>
      <c r="F10" s="17"/>
    </row>
    <row r="11" spans="3:7" ht="14.25" customHeight="1" x14ac:dyDescent="0.3">
      <c r="C11" s="6" t="s">
        <v>3</v>
      </c>
      <c r="D11" s="7">
        <f>SUM(D12:D13)</f>
        <v>363215</v>
      </c>
      <c r="E11" s="8">
        <f>+D11/$D$15</f>
        <v>0.79372172810908848</v>
      </c>
      <c r="F11" s="16"/>
    </row>
    <row r="12" spans="3:7" ht="14.25" customHeight="1" x14ac:dyDescent="0.3">
      <c r="C12" s="104" t="s">
        <v>267</v>
      </c>
      <c r="D12" s="7">
        <v>321332</v>
      </c>
      <c r="E12" s="8">
        <f t="shared" ref="E12:E15" si="0">+D12/$D$15</f>
        <v>0.70219619326500737</v>
      </c>
      <c r="F12" s="16"/>
      <c r="G12" s="91"/>
    </row>
    <row r="13" spans="3:7" ht="14.25" customHeight="1" x14ac:dyDescent="0.3">
      <c r="C13" s="104" t="s">
        <v>266</v>
      </c>
      <c r="D13" s="7">
        <v>41883</v>
      </c>
      <c r="E13" s="8">
        <f t="shared" si="0"/>
        <v>9.1525534844081199E-2</v>
      </c>
      <c r="F13" s="16"/>
      <c r="G13" s="91"/>
    </row>
    <row r="14" spans="3:7" ht="14.25" customHeight="1" x14ac:dyDescent="0.3">
      <c r="C14" s="6" t="s">
        <v>4</v>
      </c>
      <c r="D14" s="7">
        <v>94395</v>
      </c>
      <c r="E14" s="8">
        <f t="shared" si="0"/>
        <v>0.20627827189091147</v>
      </c>
      <c r="F14" s="16"/>
    </row>
    <row r="15" spans="3:7" ht="14.25" customHeight="1" x14ac:dyDescent="0.3">
      <c r="C15" s="20" t="s">
        <v>5</v>
      </c>
      <c r="D15" s="21">
        <f>+D11+D14</f>
        <v>457610</v>
      </c>
      <c r="E15" s="22">
        <f t="shared" si="0"/>
        <v>1</v>
      </c>
      <c r="F15" s="18"/>
    </row>
    <row r="16" spans="3:7" ht="14.25" customHeight="1" x14ac:dyDescent="0.3">
      <c r="C16" s="40" t="s">
        <v>6</v>
      </c>
      <c r="D16" s="95"/>
      <c r="E16" s="18"/>
      <c r="F16" s="18"/>
    </row>
    <row r="17" spans="3:6" ht="14.25" customHeight="1" x14ac:dyDescent="0.3">
      <c r="C17" s="39" t="s">
        <v>268</v>
      </c>
      <c r="D17" s="95"/>
      <c r="E17" s="18"/>
      <c r="F17" s="18"/>
    </row>
    <row r="18" spans="3:6" ht="14.25" customHeight="1" x14ac:dyDescent="0.3">
      <c r="C18" s="10" t="s">
        <v>283</v>
      </c>
      <c r="D18" s="30"/>
      <c r="E18" s="30"/>
      <c r="F18" s="30"/>
    </row>
    <row r="19" spans="3:6" ht="14.25" customHeight="1" x14ac:dyDescent="0.3">
      <c r="C19" s="10" t="s">
        <v>7</v>
      </c>
      <c r="D19" s="30"/>
      <c r="E19" s="30"/>
      <c r="F19" s="30"/>
    </row>
    <row r="20" spans="3:6" ht="14.25" customHeight="1" x14ac:dyDescent="0.3">
      <c r="C20" s="30"/>
      <c r="D20" s="30"/>
      <c r="E20" s="30"/>
      <c r="F20" s="30"/>
    </row>
    <row r="21" spans="3:6" s="32" customFormat="1" ht="28.5" customHeight="1" x14ac:dyDescent="0.3">
      <c r="C21" s="119" t="s">
        <v>810</v>
      </c>
      <c r="D21" s="119"/>
      <c r="E21" s="119"/>
      <c r="F21" s="102"/>
    </row>
    <row r="39" spans="3:6" ht="14.25" customHeight="1" x14ac:dyDescent="0.3">
      <c r="C39" s="10" t="s">
        <v>283</v>
      </c>
    </row>
    <row r="40" spans="3:6" ht="14.25" customHeight="1" x14ac:dyDescent="0.3">
      <c r="C40" s="10" t="s">
        <v>7</v>
      </c>
    </row>
    <row r="42" spans="3:6" ht="14.25" customHeight="1" x14ac:dyDescent="0.3">
      <c r="E42" s="103" t="s">
        <v>8</v>
      </c>
      <c r="F42" s="19"/>
    </row>
  </sheetData>
  <mergeCells count="3">
    <mergeCell ref="C6:E6"/>
    <mergeCell ref="C9:E9"/>
    <mergeCell ref="C21:E21"/>
  </mergeCells>
  <hyperlinks>
    <hyperlink ref="E42" location="Índice!A1" display="Volver al índice" xr:uid="{00000000-0004-0000-0D00-000000000000}"/>
  </hyperlinks>
  <pageMargins left="0.7" right="0.7" top="0.75" bottom="0.75" header="0.3" footer="0.3"/>
  <pageSetup orientation="portrait" horizontalDpi="4294967295" verticalDpi="4294967295" r:id="rId1"/>
  <ignoredErrors>
    <ignoredError sqref="D11" formulaRange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J40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1" customWidth="1"/>
    <col min="2" max="2" width="2.69921875" style="1" customWidth="1"/>
    <col min="3" max="3" width="24.59765625" style="1" customWidth="1"/>
    <col min="4" max="5" width="22.59765625" style="1" customWidth="1"/>
    <col min="6" max="6" width="2.69921875" style="1" customWidth="1"/>
    <col min="7" max="7" width="31.59765625" style="1" customWidth="1"/>
    <col min="8" max="8" width="11.3984375" style="1" hidden="1" customWidth="1"/>
    <col min="9" max="47" width="11.19921875" style="1" hidden="1" customWidth="1"/>
    <col min="48" max="48" width="22.59765625" style="1" hidden="1" customWidth="1"/>
    <col min="49" max="50" width="11" style="1" hidden="1" customWidth="1"/>
    <col min="51" max="53" width="22.59765625" style="1" hidden="1" customWidth="1"/>
    <col min="54" max="55" width="11.19921875" style="1" hidden="1" customWidth="1"/>
    <col min="56" max="57" width="11" style="1" hidden="1" customWidth="1"/>
    <col min="58" max="60" width="15" style="1" hidden="1" customWidth="1"/>
    <col min="61" max="61" width="11.19921875" style="1" hidden="1" customWidth="1"/>
    <col min="62" max="63" width="11" style="1" hidden="1" customWidth="1"/>
    <col min="64" max="65" width="22.59765625" style="1" hidden="1" customWidth="1"/>
    <col min="66" max="66" width="11" style="1" hidden="1" customWidth="1"/>
    <col min="67" max="68" width="22.59765625" style="1" hidden="1" customWidth="1"/>
    <col min="69" max="69" width="11" style="1" hidden="1" customWidth="1"/>
    <col min="70" max="71" width="22.59765625" style="1" hidden="1" customWidth="1"/>
    <col min="72" max="72" width="11" style="1" hidden="1" customWidth="1"/>
    <col min="73" max="74" width="22.59765625" style="1" hidden="1" customWidth="1"/>
    <col min="75" max="75" width="11" style="1" hidden="1" customWidth="1"/>
    <col min="76" max="77" width="22.59765625" style="1" hidden="1" customWidth="1"/>
    <col min="78" max="78" width="11" style="1" hidden="1" customWidth="1"/>
    <col min="79" max="80" width="22.59765625" style="1" hidden="1" customWidth="1"/>
    <col min="81" max="81" width="11" style="1" hidden="1" customWidth="1"/>
    <col min="82" max="83" width="22.59765625" style="1" hidden="1" customWidth="1"/>
    <col min="84" max="84" width="11" style="1" hidden="1" customWidth="1"/>
    <col min="85" max="86" width="22.59765625" style="1" hidden="1" customWidth="1"/>
    <col min="87" max="87" width="11" style="1" hidden="1" customWidth="1"/>
    <col min="88" max="89" width="22.59765625" style="1" hidden="1" customWidth="1"/>
    <col min="90" max="90" width="11" style="1" hidden="1" customWidth="1"/>
    <col min="91" max="92" width="22.59765625" style="1" hidden="1" customWidth="1"/>
    <col min="93" max="93" width="11" style="1" hidden="1" customWidth="1"/>
    <col min="94" max="95" width="22.59765625" style="1" hidden="1" customWidth="1"/>
    <col min="96" max="96" width="11" style="1" hidden="1" customWidth="1"/>
    <col min="97" max="98" width="22.59765625" style="1" hidden="1" customWidth="1"/>
    <col min="99" max="99" width="11" style="1" hidden="1" customWidth="1"/>
    <col min="100" max="101" width="22.59765625" style="1" hidden="1" customWidth="1"/>
    <col min="102" max="102" width="11" style="1" hidden="1" customWidth="1"/>
    <col min="103" max="104" width="22.59765625" style="1" hidden="1" customWidth="1"/>
    <col min="105" max="105" width="11" style="1" hidden="1" customWidth="1"/>
    <col min="106" max="107" width="22.59765625" style="1" hidden="1" customWidth="1"/>
    <col min="108" max="110" width="11" style="1" hidden="1" customWidth="1"/>
    <col min="111" max="112" width="22.59765625" style="1" hidden="1" customWidth="1"/>
    <col min="113" max="113" width="11" style="1" hidden="1" customWidth="1"/>
    <col min="114" max="115" width="22.59765625" style="1" hidden="1" customWidth="1"/>
    <col min="116" max="116" width="11" style="1" hidden="1" customWidth="1"/>
    <col min="117" max="118" width="22.59765625" style="1" hidden="1" customWidth="1"/>
    <col min="119" max="119" width="11" style="1" hidden="1" customWidth="1"/>
    <col min="120" max="121" width="22.59765625" style="1" hidden="1" customWidth="1"/>
    <col min="122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30" width="11" style="1" hidden="1" customWidth="1"/>
    <col min="131" max="133" width="22.59765625" style="1" hidden="1" customWidth="1"/>
    <col min="134" max="134" width="11" style="1" hidden="1" customWidth="1"/>
    <col min="135" max="137" width="22.59765625" style="1" hidden="1" customWidth="1"/>
    <col min="138" max="138" width="11" style="1" hidden="1" customWidth="1"/>
    <col min="139" max="141" width="22.59765625" style="1" hidden="1" customWidth="1"/>
    <col min="142" max="142" width="11" style="1" hidden="1" customWidth="1"/>
    <col min="143" max="145" width="22.59765625" style="1" hidden="1" customWidth="1"/>
    <col min="146" max="146" width="11" style="1" hidden="1" customWidth="1"/>
    <col min="147" max="149" width="22.59765625" style="1" hidden="1" customWidth="1"/>
    <col min="150" max="150" width="11" style="1" hidden="1" customWidth="1"/>
    <col min="151" max="153" width="22.59765625" style="1" hidden="1" customWidth="1"/>
    <col min="154" max="154" width="11" style="1" hidden="1" customWidth="1"/>
    <col min="155" max="157" width="22.59765625" style="1" hidden="1" customWidth="1"/>
    <col min="158" max="160" width="11.3984375" style="1" hidden="1" customWidth="1"/>
    <col min="161" max="164" width="12.19921875" style="1" hidden="1" customWidth="1"/>
    <col min="165" max="165" width="11" style="1" hidden="1" customWidth="1"/>
    <col min="166" max="166" width="13.19921875" style="1" hidden="1" customWidth="1"/>
    <col min="167" max="16384" width="11" style="1" hidden="1"/>
  </cols>
  <sheetData>
    <row r="1" spans="1:164" ht="14.25" customHeight="1" x14ac:dyDescent="0.3">
      <c r="A1" s="31"/>
      <c r="B1" s="31"/>
      <c r="C1" s="31"/>
      <c r="D1" s="31"/>
      <c r="E1" s="31"/>
      <c r="F1" s="31"/>
      <c r="G1" s="31"/>
    </row>
    <row r="2" spans="1:164" ht="14.25" customHeight="1" x14ac:dyDescent="0.3">
      <c r="A2" s="31"/>
      <c r="B2" s="31"/>
      <c r="C2" s="31"/>
      <c r="D2" s="31"/>
      <c r="E2" s="31"/>
      <c r="F2" s="31"/>
      <c r="G2" s="31"/>
    </row>
    <row r="3" spans="1:164" ht="14.25" customHeight="1" x14ac:dyDescent="0.3">
      <c r="A3" s="31"/>
      <c r="B3" s="31"/>
      <c r="C3" s="31"/>
      <c r="D3" s="31"/>
      <c r="E3" s="31"/>
      <c r="F3" s="31"/>
      <c r="G3" s="31"/>
    </row>
    <row r="4" spans="1:164" ht="14.25" customHeight="1" x14ac:dyDescent="0.3">
      <c r="A4" s="31"/>
      <c r="B4" s="31"/>
      <c r="C4" s="31"/>
      <c r="D4" s="31"/>
      <c r="E4" s="31"/>
      <c r="F4" s="31"/>
      <c r="G4" s="31"/>
    </row>
    <row r="5" spans="1:164" ht="14.25" customHeight="1" x14ac:dyDescent="0.3">
      <c r="A5" s="31"/>
      <c r="B5" s="31"/>
      <c r="C5" s="31"/>
      <c r="D5" s="31"/>
      <c r="E5" s="31"/>
      <c r="F5" s="31"/>
      <c r="G5" s="31"/>
    </row>
    <row r="6" spans="1:164" ht="28.5" customHeight="1" x14ac:dyDescent="0.3">
      <c r="C6" s="118" t="s">
        <v>280</v>
      </c>
      <c r="D6" s="118"/>
      <c r="E6" s="118"/>
      <c r="F6" s="14"/>
    </row>
    <row r="8" spans="1:164" ht="14.25" customHeight="1" x14ac:dyDescent="0.3">
      <c r="X8" s="2"/>
      <c r="Y8" s="2"/>
      <c r="BJ8" s="2"/>
      <c r="DE8" s="2"/>
      <c r="DY8" s="2"/>
      <c r="FC8" s="2"/>
      <c r="FD8" s="2"/>
      <c r="FE8" s="2"/>
      <c r="FF8" s="2"/>
      <c r="FG8" s="2"/>
      <c r="FH8" s="2"/>
    </row>
    <row r="9" spans="1:164" s="3" customFormat="1" ht="28.5" customHeight="1" x14ac:dyDescent="0.3">
      <c r="C9" s="119" t="s">
        <v>812</v>
      </c>
      <c r="D9" s="119"/>
      <c r="E9" s="119"/>
      <c r="F9" s="15"/>
      <c r="X9" s="4"/>
      <c r="Y9" s="4"/>
      <c r="BJ9" s="4"/>
      <c r="DE9" s="4"/>
      <c r="DY9" s="4"/>
      <c r="FC9" s="4"/>
      <c r="FD9" s="4"/>
      <c r="FE9" s="4"/>
      <c r="FF9" s="4"/>
      <c r="FG9" s="4"/>
      <c r="FH9" s="4"/>
    </row>
    <row r="10" spans="1:164" ht="14.25" customHeight="1" x14ac:dyDescent="0.3">
      <c r="C10" s="25" t="s">
        <v>9</v>
      </c>
      <c r="D10" s="26" t="s">
        <v>1</v>
      </c>
      <c r="E10" s="26" t="s">
        <v>2</v>
      </c>
      <c r="F10" s="17"/>
    </row>
    <row r="11" spans="1:164" ht="14.25" customHeight="1" x14ac:dyDescent="0.3">
      <c r="C11" s="6" t="s">
        <v>14</v>
      </c>
      <c r="D11" s="7">
        <v>232625</v>
      </c>
      <c r="E11" s="8">
        <f t="shared" ref="E11:E16" si="0">+D11/$D$16</f>
        <v>0.5083477196739582</v>
      </c>
      <c r="F11" s="16"/>
      <c r="G11" s="91"/>
    </row>
    <row r="12" spans="1:164" ht="14.25" customHeight="1" x14ac:dyDescent="0.3">
      <c r="C12" s="6" t="s">
        <v>13</v>
      </c>
      <c r="D12" s="7">
        <v>128687</v>
      </c>
      <c r="E12" s="8">
        <f t="shared" si="0"/>
        <v>0.28121544546666377</v>
      </c>
      <c r="F12" s="16"/>
      <c r="G12" s="91"/>
    </row>
    <row r="13" spans="1:164" ht="14.25" customHeight="1" x14ac:dyDescent="0.3">
      <c r="C13" s="6" t="s">
        <v>10</v>
      </c>
      <c r="D13" s="7">
        <v>74760</v>
      </c>
      <c r="E13" s="8">
        <f t="shared" si="0"/>
        <v>0.16337055571338038</v>
      </c>
      <c r="F13" s="16"/>
      <c r="G13" s="91"/>
    </row>
    <row r="14" spans="1:164" ht="14.25" customHeight="1" x14ac:dyDescent="0.3">
      <c r="C14" s="6" t="s">
        <v>12</v>
      </c>
      <c r="D14" s="7">
        <v>17145</v>
      </c>
      <c r="E14" s="8">
        <f t="shared" si="0"/>
        <v>3.7466401520945783E-2</v>
      </c>
      <c r="F14" s="16"/>
      <c r="G14" s="91"/>
    </row>
    <row r="15" spans="1:164" ht="14.25" customHeight="1" x14ac:dyDescent="0.3">
      <c r="C15" s="6" t="s">
        <v>11</v>
      </c>
      <c r="D15" s="7">
        <v>4393</v>
      </c>
      <c r="E15" s="8">
        <f t="shared" si="0"/>
        <v>9.5998776250519006E-3</v>
      </c>
      <c r="F15" s="16"/>
      <c r="G15" s="91"/>
    </row>
    <row r="16" spans="1:164" ht="14.25" customHeight="1" x14ac:dyDescent="0.3">
      <c r="C16" s="20" t="s">
        <v>5</v>
      </c>
      <c r="D16" s="21">
        <f>SUM(D11:D15)</f>
        <v>457610</v>
      </c>
      <c r="E16" s="22">
        <f t="shared" si="0"/>
        <v>1</v>
      </c>
      <c r="F16" s="18"/>
      <c r="G16" s="91"/>
    </row>
    <row r="17" spans="3:6" ht="14.25" customHeight="1" x14ac:dyDescent="0.3">
      <c r="C17" s="10" t="s">
        <v>283</v>
      </c>
    </row>
    <row r="18" spans="3:6" ht="14.25" customHeight="1" x14ac:dyDescent="0.3">
      <c r="C18" s="10" t="s">
        <v>7</v>
      </c>
    </row>
    <row r="20" spans="3:6" s="3" customFormat="1" ht="28.5" customHeight="1" x14ac:dyDescent="0.3">
      <c r="C20" s="119" t="s">
        <v>811</v>
      </c>
      <c r="D20" s="119"/>
      <c r="E20" s="119"/>
      <c r="F20" s="15"/>
    </row>
    <row r="38" spans="3:8" ht="14.25" customHeight="1" x14ac:dyDescent="0.3">
      <c r="C38" s="10" t="s">
        <v>283</v>
      </c>
    </row>
    <row r="39" spans="3:8" ht="14.25" customHeight="1" x14ac:dyDescent="0.3">
      <c r="C39" s="10" t="s">
        <v>7</v>
      </c>
      <c r="H39" s="27" t="s">
        <v>8</v>
      </c>
    </row>
    <row r="40" spans="3:8" ht="14.25" customHeight="1" x14ac:dyDescent="0.3">
      <c r="E40" s="11" t="s">
        <v>8</v>
      </c>
      <c r="F40" s="19"/>
    </row>
  </sheetData>
  <mergeCells count="3">
    <mergeCell ref="C6:E6"/>
    <mergeCell ref="C9:E9"/>
    <mergeCell ref="C20:E20"/>
  </mergeCells>
  <hyperlinks>
    <hyperlink ref="H39" location="Índice!A1" display="Volver al índice" xr:uid="{00000000-0004-0000-0E00-000000000000}"/>
    <hyperlink ref="E40" location="Índice!A1" display="Volver al índice" xr:uid="{00000000-0004-0000-0E00-000001000000}"/>
  </hyperlink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6:BC43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31" customWidth="1"/>
    <col min="2" max="2" width="2.8984375" style="31" customWidth="1"/>
    <col min="3" max="3" width="24.59765625" style="31" customWidth="1"/>
    <col min="4" max="5" width="22.59765625" style="31" customWidth="1"/>
    <col min="6" max="6" width="2.69921875" style="31" customWidth="1"/>
    <col min="7" max="7" width="31.59765625" style="31" customWidth="1"/>
    <col min="8" max="55" width="11.3984375" style="31" hidden="1" customWidth="1"/>
    <col min="56" max="16384" width="11" style="31" hidden="1"/>
  </cols>
  <sheetData>
    <row r="6" spans="3:6" ht="28.5" customHeight="1" x14ac:dyDescent="0.3">
      <c r="C6" s="118" t="s">
        <v>280</v>
      </c>
      <c r="D6" s="118"/>
      <c r="E6" s="118"/>
      <c r="F6" s="105"/>
    </row>
    <row r="9" spans="3:6" s="32" customFormat="1" ht="28.5" customHeight="1" x14ac:dyDescent="0.3">
      <c r="C9" s="119" t="s">
        <v>814</v>
      </c>
      <c r="D9" s="119"/>
      <c r="E9" s="119"/>
      <c r="F9" s="106"/>
    </row>
    <row r="10" spans="3:6" ht="14.25" customHeight="1" x14ac:dyDescent="0.3">
      <c r="C10" s="25" t="s">
        <v>101</v>
      </c>
      <c r="D10" s="26" t="s">
        <v>1</v>
      </c>
      <c r="E10" s="26" t="s">
        <v>2</v>
      </c>
      <c r="F10" s="17"/>
    </row>
    <row r="11" spans="3:6" ht="14.25" customHeight="1" x14ac:dyDescent="0.3">
      <c r="C11" s="6" t="s">
        <v>53</v>
      </c>
      <c r="D11" s="7">
        <v>156215</v>
      </c>
      <c r="E11" s="8">
        <f t="shared" ref="E11:E18" si="0">+D11/$D$18</f>
        <v>0.34137147352549113</v>
      </c>
      <c r="F11" s="16"/>
    </row>
    <row r="12" spans="3:6" ht="14.25" customHeight="1" x14ac:dyDescent="0.3">
      <c r="C12" s="6" t="s">
        <v>54</v>
      </c>
      <c r="D12" s="7">
        <v>128764</v>
      </c>
      <c r="E12" s="8">
        <f t="shared" si="0"/>
        <v>0.28138371102030113</v>
      </c>
      <c r="F12" s="16"/>
    </row>
    <row r="13" spans="3:6" ht="14.25" customHeight="1" x14ac:dyDescent="0.3">
      <c r="C13" s="6" t="s">
        <v>52</v>
      </c>
      <c r="D13" s="7">
        <v>126019</v>
      </c>
      <c r="E13" s="8">
        <f t="shared" si="0"/>
        <v>0.27538515329647517</v>
      </c>
      <c r="F13" s="16"/>
    </row>
    <row r="14" spans="3:6" ht="14.25" customHeight="1" x14ac:dyDescent="0.3">
      <c r="C14" s="6" t="s">
        <v>55</v>
      </c>
      <c r="D14" s="7">
        <v>23222</v>
      </c>
      <c r="E14" s="8">
        <f t="shared" si="0"/>
        <v>5.0746268656716415E-2</v>
      </c>
      <c r="F14" s="16"/>
    </row>
    <row r="15" spans="3:6" ht="14.25" customHeight="1" x14ac:dyDescent="0.3">
      <c r="C15" s="6" t="s">
        <v>56</v>
      </c>
      <c r="D15" s="7">
        <v>12642</v>
      </c>
      <c r="E15" s="8">
        <f t="shared" si="0"/>
        <v>2.7626144533554775E-2</v>
      </c>
      <c r="F15" s="16"/>
    </row>
    <row r="16" spans="3:6" ht="14.25" customHeight="1" x14ac:dyDescent="0.3">
      <c r="C16" s="6" t="s">
        <v>57</v>
      </c>
      <c r="D16" s="7">
        <v>5465</v>
      </c>
      <c r="E16" s="8">
        <f t="shared" si="0"/>
        <v>1.1942483774393041E-2</v>
      </c>
      <c r="F16" s="16"/>
    </row>
    <row r="17" spans="3:6" ht="14.25" customHeight="1" x14ac:dyDescent="0.3">
      <c r="C17" s="6" t="s">
        <v>58</v>
      </c>
      <c r="D17" s="7">
        <v>5283</v>
      </c>
      <c r="E17" s="8">
        <f t="shared" si="0"/>
        <v>1.1544765193068334E-2</v>
      </c>
      <c r="F17" s="16"/>
    </row>
    <row r="18" spans="3:6" ht="14.25" customHeight="1" x14ac:dyDescent="0.3">
      <c r="C18" s="20" t="s">
        <v>5</v>
      </c>
      <c r="D18" s="21">
        <f>SUM(D11:D17)</f>
        <v>457610</v>
      </c>
      <c r="E18" s="22">
        <f t="shared" si="0"/>
        <v>1</v>
      </c>
      <c r="F18" s="18"/>
    </row>
    <row r="19" spans="3:6" ht="14.25" customHeight="1" x14ac:dyDescent="0.3">
      <c r="C19" s="10" t="s">
        <v>283</v>
      </c>
      <c r="D19" s="30"/>
      <c r="E19" s="30"/>
      <c r="F19" s="30"/>
    </row>
    <row r="20" spans="3:6" ht="14.25" customHeight="1" x14ac:dyDescent="0.3">
      <c r="C20" s="10" t="s">
        <v>7</v>
      </c>
      <c r="D20" s="30"/>
      <c r="E20" s="30"/>
      <c r="F20" s="30"/>
    </row>
    <row r="21" spans="3:6" ht="14.25" customHeight="1" x14ac:dyDescent="0.3">
      <c r="F21" s="30"/>
    </row>
    <row r="22" spans="3:6" s="32" customFormat="1" ht="28.5" customHeight="1" x14ac:dyDescent="0.3">
      <c r="C22" s="119" t="s">
        <v>813</v>
      </c>
      <c r="D22" s="119"/>
      <c r="E22" s="119"/>
      <c r="F22" s="106"/>
    </row>
    <row r="40" spans="3:6" ht="14.25" customHeight="1" x14ac:dyDescent="0.3">
      <c r="C40" s="10" t="s">
        <v>283</v>
      </c>
    </row>
    <row r="41" spans="3:6" ht="14.25" customHeight="1" x14ac:dyDescent="0.3">
      <c r="C41" s="10" t="s">
        <v>7</v>
      </c>
    </row>
    <row r="43" spans="3:6" ht="14.25" customHeight="1" x14ac:dyDescent="0.3">
      <c r="E43" s="107" t="s">
        <v>8</v>
      </c>
      <c r="F43" s="19"/>
    </row>
  </sheetData>
  <mergeCells count="3">
    <mergeCell ref="C6:E6"/>
    <mergeCell ref="C9:E9"/>
    <mergeCell ref="C22:E22"/>
  </mergeCells>
  <hyperlinks>
    <hyperlink ref="E43" location="Índice!A1" display="Volver al índice" xr:uid="{00000000-0004-0000-0F00-000000000000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6:BC42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31" customWidth="1"/>
    <col min="2" max="2" width="2.8984375" style="31" customWidth="1"/>
    <col min="3" max="3" width="24.59765625" style="31" customWidth="1"/>
    <col min="4" max="5" width="22.59765625" style="31" customWidth="1"/>
    <col min="6" max="6" width="2.69921875" style="31" customWidth="1"/>
    <col min="7" max="7" width="31.59765625" style="31" customWidth="1"/>
    <col min="8" max="55" width="11.3984375" style="31" hidden="1" customWidth="1"/>
    <col min="56" max="16384" width="11" style="31" hidden="1"/>
  </cols>
  <sheetData>
    <row r="6" spans="3:7" ht="28.5" customHeight="1" x14ac:dyDescent="0.3">
      <c r="C6" s="118" t="s">
        <v>280</v>
      </c>
      <c r="D6" s="118"/>
      <c r="E6" s="118"/>
      <c r="F6" s="101"/>
    </row>
    <row r="9" spans="3:7" s="32" customFormat="1" ht="28.5" customHeight="1" x14ac:dyDescent="0.3">
      <c r="C9" s="119" t="s">
        <v>816</v>
      </c>
      <c r="D9" s="119"/>
      <c r="E9" s="119"/>
      <c r="F9" s="102"/>
    </row>
    <row r="10" spans="3:7" ht="14.25" customHeight="1" x14ac:dyDescent="0.3">
      <c r="C10" s="25" t="s">
        <v>0</v>
      </c>
      <c r="D10" s="26" t="s">
        <v>1</v>
      </c>
      <c r="E10" s="26" t="s">
        <v>2</v>
      </c>
      <c r="F10" s="17"/>
      <c r="G10" s="32"/>
    </row>
    <row r="11" spans="3:7" ht="14.25" customHeight="1" x14ac:dyDescent="0.3">
      <c r="C11" s="6" t="s">
        <v>3</v>
      </c>
      <c r="D11" s="7">
        <f>SUM(D12:D13)</f>
        <v>3763886</v>
      </c>
      <c r="E11" s="8">
        <f>+D11/$D$15</f>
        <v>0.94583189364346032</v>
      </c>
      <c r="F11" s="16"/>
      <c r="G11" s="32"/>
    </row>
    <row r="12" spans="3:7" ht="14.25" customHeight="1" x14ac:dyDescent="0.3">
      <c r="C12" s="104" t="s">
        <v>267</v>
      </c>
      <c r="D12" s="7">
        <v>3144075</v>
      </c>
      <c r="E12" s="8">
        <f t="shared" ref="E12:E15" si="0">+D12/$D$15</f>
        <v>0.79007876726528448</v>
      </c>
      <c r="F12" s="16"/>
      <c r="G12" s="32"/>
    </row>
    <row r="13" spans="3:7" ht="14.25" customHeight="1" x14ac:dyDescent="0.3">
      <c r="C13" s="104" t="s">
        <v>266</v>
      </c>
      <c r="D13" s="7">
        <v>619811</v>
      </c>
      <c r="E13" s="8">
        <f t="shared" si="0"/>
        <v>0.15575312637817584</v>
      </c>
      <c r="F13" s="16"/>
      <c r="G13" s="32"/>
    </row>
    <row r="14" spans="3:7" ht="14.25" customHeight="1" x14ac:dyDescent="0.3">
      <c r="C14" s="6" t="s">
        <v>4</v>
      </c>
      <c r="D14" s="7">
        <v>215559</v>
      </c>
      <c r="E14" s="8">
        <f t="shared" si="0"/>
        <v>5.4168106356539666E-2</v>
      </c>
      <c r="F14" s="16"/>
      <c r="G14" s="32"/>
    </row>
    <row r="15" spans="3:7" ht="14.25" customHeight="1" x14ac:dyDescent="0.3">
      <c r="C15" s="20" t="s">
        <v>5</v>
      </c>
      <c r="D15" s="21">
        <f>+D11+D14</f>
        <v>3979445</v>
      </c>
      <c r="E15" s="22">
        <f t="shared" si="0"/>
        <v>1</v>
      </c>
      <c r="F15" s="18"/>
      <c r="G15" s="32"/>
    </row>
    <row r="16" spans="3:7" ht="14.25" customHeight="1" x14ac:dyDescent="0.3">
      <c r="C16" s="40" t="s">
        <v>6</v>
      </c>
      <c r="D16" s="95"/>
      <c r="E16" s="18"/>
      <c r="F16" s="18"/>
    </row>
    <row r="17" spans="3:6" ht="14.25" customHeight="1" x14ac:dyDescent="0.3">
      <c r="C17" s="39" t="s">
        <v>268</v>
      </c>
      <c r="D17" s="95"/>
      <c r="E17" s="18"/>
      <c r="F17" s="18"/>
    </row>
    <row r="18" spans="3:6" ht="14.25" customHeight="1" x14ac:dyDescent="0.3">
      <c r="C18" s="10" t="s">
        <v>283</v>
      </c>
      <c r="D18" s="30"/>
      <c r="E18" s="30"/>
      <c r="F18" s="30"/>
    </row>
    <row r="19" spans="3:6" ht="14.25" customHeight="1" x14ac:dyDescent="0.3">
      <c r="C19" s="10" t="s">
        <v>7</v>
      </c>
      <c r="D19" s="30"/>
      <c r="E19" s="30"/>
      <c r="F19" s="30"/>
    </row>
    <row r="20" spans="3:6" ht="14.25" customHeight="1" x14ac:dyDescent="0.3">
      <c r="C20" s="30"/>
      <c r="D20" s="30"/>
      <c r="E20" s="30"/>
      <c r="F20" s="30"/>
    </row>
    <row r="21" spans="3:6" s="32" customFormat="1" ht="28.5" customHeight="1" x14ac:dyDescent="0.3">
      <c r="C21" s="119" t="s">
        <v>815</v>
      </c>
      <c r="D21" s="119"/>
      <c r="E21" s="119"/>
      <c r="F21" s="102"/>
    </row>
    <row r="39" spans="3:6" ht="14.25" customHeight="1" x14ac:dyDescent="0.3">
      <c r="C39" s="10" t="s">
        <v>283</v>
      </c>
    </row>
    <row r="40" spans="3:6" ht="14.25" customHeight="1" x14ac:dyDescent="0.3">
      <c r="C40" s="10" t="s">
        <v>7</v>
      </c>
    </row>
    <row r="42" spans="3:6" ht="14.25" customHeight="1" x14ac:dyDescent="0.3">
      <c r="E42" s="103" t="s">
        <v>8</v>
      </c>
      <c r="F42" s="19"/>
    </row>
  </sheetData>
  <mergeCells count="3">
    <mergeCell ref="C6:E6"/>
    <mergeCell ref="C9:E9"/>
    <mergeCell ref="C21:E21"/>
  </mergeCells>
  <hyperlinks>
    <hyperlink ref="E42" location="Índice!A1" display="Volver al índice" xr:uid="{00000000-0004-0000-1000-000000000000}"/>
  </hyperlinks>
  <pageMargins left="0.7" right="0.7" top="0.75" bottom="0.75" header="0.3" footer="0.3"/>
  <pageSetup orientation="portrait" horizontalDpi="4294967295" verticalDpi="4294967295" r:id="rId1"/>
  <ignoredErrors>
    <ignoredError sqref="D11" formulaRange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FJ40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1" customWidth="1"/>
    <col min="2" max="2" width="2.69921875" style="1" customWidth="1"/>
    <col min="3" max="3" width="24.59765625" style="1" customWidth="1"/>
    <col min="4" max="5" width="22.59765625" style="1" customWidth="1"/>
    <col min="6" max="6" width="2.69921875" style="1" customWidth="1"/>
    <col min="7" max="7" width="31.59765625" style="1" customWidth="1"/>
    <col min="8" max="8" width="11.3984375" style="1" hidden="1" customWidth="1"/>
    <col min="9" max="47" width="11.19921875" style="1" hidden="1" customWidth="1"/>
    <col min="48" max="48" width="22.59765625" style="1" hidden="1" customWidth="1"/>
    <col min="49" max="50" width="11" style="1" hidden="1" customWidth="1"/>
    <col min="51" max="53" width="22.59765625" style="1" hidden="1" customWidth="1"/>
    <col min="54" max="55" width="11.19921875" style="1" hidden="1" customWidth="1"/>
    <col min="56" max="57" width="11" style="1" hidden="1" customWidth="1"/>
    <col min="58" max="60" width="15" style="1" hidden="1" customWidth="1"/>
    <col min="61" max="61" width="11.19921875" style="1" hidden="1" customWidth="1"/>
    <col min="62" max="63" width="11" style="1" hidden="1" customWidth="1"/>
    <col min="64" max="65" width="22.59765625" style="1" hidden="1" customWidth="1"/>
    <col min="66" max="66" width="11" style="1" hidden="1" customWidth="1"/>
    <col min="67" max="68" width="22.59765625" style="1" hidden="1" customWidth="1"/>
    <col min="69" max="69" width="11" style="1" hidden="1" customWidth="1"/>
    <col min="70" max="71" width="22.59765625" style="1" hidden="1" customWidth="1"/>
    <col min="72" max="72" width="11" style="1" hidden="1" customWidth="1"/>
    <col min="73" max="74" width="22.59765625" style="1" hidden="1" customWidth="1"/>
    <col min="75" max="75" width="11" style="1" hidden="1" customWidth="1"/>
    <col min="76" max="77" width="22.59765625" style="1" hidden="1" customWidth="1"/>
    <col min="78" max="78" width="11" style="1" hidden="1" customWidth="1"/>
    <col min="79" max="80" width="22.59765625" style="1" hidden="1" customWidth="1"/>
    <col min="81" max="81" width="11" style="1" hidden="1" customWidth="1"/>
    <col min="82" max="83" width="22.59765625" style="1" hidden="1" customWidth="1"/>
    <col min="84" max="84" width="11" style="1" hidden="1" customWidth="1"/>
    <col min="85" max="86" width="22.59765625" style="1" hidden="1" customWidth="1"/>
    <col min="87" max="87" width="11" style="1" hidden="1" customWidth="1"/>
    <col min="88" max="89" width="22.59765625" style="1" hidden="1" customWidth="1"/>
    <col min="90" max="90" width="11" style="1" hidden="1" customWidth="1"/>
    <col min="91" max="92" width="22.59765625" style="1" hidden="1" customWidth="1"/>
    <col min="93" max="93" width="11" style="1" hidden="1" customWidth="1"/>
    <col min="94" max="95" width="22.59765625" style="1" hidden="1" customWidth="1"/>
    <col min="96" max="96" width="11" style="1" hidden="1" customWidth="1"/>
    <col min="97" max="98" width="22.59765625" style="1" hidden="1" customWidth="1"/>
    <col min="99" max="99" width="11" style="1" hidden="1" customWidth="1"/>
    <col min="100" max="101" width="22.59765625" style="1" hidden="1" customWidth="1"/>
    <col min="102" max="102" width="11" style="1" hidden="1" customWidth="1"/>
    <col min="103" max="104" width="22.59765625" style="1" hidden="1" customWidth="1"/>
    <col min="105" max="105" width="11" style="1" hidden="1" customWidth="1"/>
    <col min="106" max="107" width="22.59765625" style="1" hidden="1" customWidth="1"/>
    <col min="108" max="110" width="11" style="1" hidden="1" customWidth="1"/>
    <col min="111" max="112" width="22.59765625" style="1" hidden="1" customWidth="1"/>
    <col min="113" max="113" width="11" style="1" hidden="1" customWidth="1"/>
    <col min="114" max="115" width="22.59765625" style="1" hidden="1" customWidth="1"/>
    <col min="116" max="116" width="11" style="1" hidden="1" customWidth="1"/>
    <col min="117" max="118" width="22.59765625" style="1" hidden="1" customWidth="1"/>
    <col min="119" max="119" width="11" style="1" hidden="1" customWidth="1"/>
    <col min="120" max="121" width="22.59765625" style="1" hidden="1" customWidth="1"/>
    <col min="122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30" width="11" style="1" hidden="1" customWidth="1"/>
    <col min="131" max="133" width="22.59765625" style="1" hidden="1" customWidth="1"/>
    <col min="134" max="134" width="11" style="1" hidden="1" customWidth="1"/>
    <col min="135" max="137" width="22.59765625" style="1" hidden="1" customWidth="1"/>
    <col min="138" max="138" width="11" style="1" hidden="1" customWidth="1"/>
    <col min="139" max="141" width="22.59765625" style="1" hidden="1" customWidth="1"/>
    <col min="142" max="142" width="11" style="1" hidden="1" customWidth="1"/>
    <col min="143" max="145" width="22.59765625" style="1" hidden="1" customWidth="1"/>
    <col min="146" max="146" width="11" style="1" hidden="1" customWidth="1"/>
    <col min="147" max="149" width="22.59765625" style="1" hidden="1" customWidth="1"/>
    <col min="150" max="150" width="11" style="1" hidden="1" customWidth="1"/>
    <col min="151" max="153" width="22.59765625" style="1" hidden="1" customWidth="1"/>
    <col min="154" max="154" width="11" style="1" hidden="1" customWidth="1"/>
    <col min="155" max="157" width="22.59765625" style="1" hidden="1" customWidth="1"/>
    <col min="158" max="160" width="11.3984375" style="1" hidden="1" customWidth="1"/>
    <col min="161" max="164" width="12.19921875" style="1" hidden="1" customWidth="1"/>
    <col min="165" max="165" width="11" style="1" hidden="1" customWidth="1"/>
    <col min="166" max="166" width="13.19921875" style="1" hidden="1" customWidth="1"/>
    <col min="167" max="16384" width="11" style="1" hidden="1"/>
  </cols>
  <sheetData>
    <row r="1" spans="1:164" ht="14.25" customHeight="1" x14ac:dyDescent="0.3">
      <c r="A1" s="31"/>
      <c r="B1" s="31"/>
      <c r="C1" s="31"/>
      <c r="D1" s="31"/>
      <c r="E1" s="31"/>
      <c r="F1" s="31"/>
      <c r="G1" s="31"/>
    </row>
    <row r="2" spans="1:164" ht="14.25" customHeight="1" x14ac:dyDescent="0.3">
      <c r="A2" s="31"/>
      <c r="B2" s="31"/>
      <c r="C2" s="31"/>
      <c r="D2" s="31"/>
      <c r="E2" s="31"/>
      <c r="F2" s="31"/>
      <c r="G2" s="31"/>
    </row>
    <row r="3" spans="1:164" ht="14.25" customHeight="1" x14ac:dyDescent="0.3">
      <c r="A3" s="31"/>
      <c r="B3" s="31"/>
      <c r="C3" s="31"/>
      <c r="D3" s="31"/>
      <c r="E3" s="31"/>
      <c r="F3" s="31"/>
      <c r="G3" s="31"/>
    </row>
    <row r="4" spans="1:164" ht="14.25" customHeight="1" x14ac:dyDescent="0.3">
      <c r="A4" s="31"/>
      <c r="B4" s="31"/>
      <c r="C4" s="31"/>
      <c r="D4" s="31"/>
      <c r="E4" s="31"/>
      <c r="F4" s="31"/>
      <c r="G4" s="31"/>
    </row>
    <row r="5" spans="1:164" ht="14.25" customHeight="1" x14ac:dyDescent="0.3">
      <c r="A5" s="31"/>
      <c r="B5" s="31"/>
      <c r="C5" s="31"/>
      <c r="D5" s="31"/>
      <c r="E5" s="31"/>
      <c r="F5" s="31"/>
      <c r="G5" s="31"/>
    </row>
    <row r="6" spans="1:164" ht="28.5" customHeight="1" x14ac:dyDescent="0.3">
      <c r="C6" s="118" t="s">
        <v>280</v>
      </c>
      <c r="D6" s="118"/>
      <c r="E6" s="118"/>
      <c r="F6" s="14"/>
    </row>
    <row r="8" spans="1:164" ht="14.25" customHeight="1" x14ac:dyDescent="0.3">
      <c r="X8" s="2"/>
      <c r="Y8" s="2"/>
      <c r="BJ8" s="2"/>
      <c r="DE8" s="2"/>
      <c r="DY8" s="2"/>
      <c r="FC8" s="2"/>
      <c r="FD8" s="2"/>
      <c r="FE8" s="2"/>
      <c r="FF8" s="2"/>
      <c r="FG8" s="2"/>
      <c r="FH8" s="2"/>
    </row>
    <row r="9" spans="1:164" s="3" customFormat="1" ht="28.5" customHeight="1" x14ac:dyDescent="0.3">
      <c r="C9" s="119" t="s">
        <v>818</v>
      </c>
      <c r="D9" s="119"/>
      <c r="E9" s="119"/>
      <c r="F9" s="15"/>
      <c r="X9" s="4"/>
      <c r="Y9" s="4"/>
      <c r="BJ9" s="4"/>
      <c r="DE9" s="4"/>
      <c r="DY9" s="4"/>
      <c r="FC9" s="4"/>
      <c r="FD9" s="4"/>
      <c r="FE9" s="4"/>
      <c r="FF9" s="4"/>
      <c r="FG9" s="4"/>
      <c r="FH9" s="4"/>
    </row>
    <row r="10" spans="1:164" ht="14.25" customHeight="1" x14ac:dyDescent="0.3">
      <c r="C10" s="25" t="s">
        <v>9</v>
      </c>
      <c r="D10" s="26" t="s">
        <v>1</v>
      </c>
      <c r="E10" s="26" t="s">
        <v>2</v>
      </c>
      <c r="F10" s="17"/>
      <c r="G10" s="3"/>
    </row>
    <row r="11" spans="1:164" ht="14.25" customHeight="1" x14ac:dyDescent="0.3">
      <c r="C11" s="6" t="s">
        <v>11</v>
      </c>
      <c r="D11" s="7">
        <v>2794049</v>
      </c>
      <c r="E11" s="8">
        <f t="shared" ref="E11:E16" si="0">+D11/$D$16</f>
        <v>0.70212027054023862</v>
      </c>
      <c r="F11" s="16"/>
      <c r="G11" s="90"/>
    </row>
    <row r="12" spans="1:164" ht="14.25" customHeight="1" x14ac:dyDescent="0.3">
      <c r="C12" s="6" t="s">
        <v>13</v>
      </c>
      <c r="D12" s="7">
        <v>687047</v>
      </c>
      <c r="E12" s="8">
        <f t="shared" si="0"/>
        <v>0.17264894979073714</v>
      </c>
      <c r="F12" s="16"/>
      <c r="G12" s="90"/>
    </row>
    <row r="13" spans="1:164" ht="14.25" customHeight="1" x14ac:dyDescent="0.3">
      <c r="C13" s="6" t="s">
        <v>14</v>
      </c>
      <c r="D13" s="7">
        <v>448376</v>
      </c>
      <c r="E13" s="8">
        <f t="shared" si="0"/>
        <v>0.11267299837037577</v>
      </c>
      <c r="F13" s="16"/>
      <c r="G13" s="90"/>
    </row>
    <row r="14" spans="1:164" ht="14.25" customHeight="1" x14ac:dyDescent="0.3">
      <c r="C14" s="6" t="s">
        <v>12</v>
      </c>
      <c r="D14" s="7">
        <v>42860</v>
      </c>
      <c r="E14" s="8">
        <f t="shared" si="0"/>
        <v>1.077034611610413E-2</v>
      </c>
      <c r="F14" s="16"/>
      <c r="G14" s="90"/>
    </row>
    <row r="15" spans="1:164" ht="14.25" customHeight="1" x14ac:dyDescent="0.3">
      <c r="C15" s="6" t="s">
        <v>10</v>
      </c>
      <c r="D15" s="7">
        <v>7113</v>
      </c>
      <c r="E15" s="8">
        <f t="shared" si="0"/>
        <v>1.7874351825442995E-3</v>
      </c>
      <c r="F15" s="16"/>
      <c r="G15" s="90"/>
    </row>
    <row r="16" spans="1:164" ht="14.25" customHeight="1" x14ac:dyDescent="0.3">
      <c r="C16" s="20" t="s">
        <v>5</v>
      </c>
      <c r="D16" s="21">
        <f>SUM(D11:D15)</f>
        <v>3979445</v>
      </c>
      <c r="E16" s="22">
        <f t="shared" si="0"/>
        <v>1</v>
      </c>
      <c r="F16" s="18"/>
      <c r="G16" s="90"/>
    </row>
    <row r="17" spans="3:7" ht="14.25" customHeight="1" x14ac:dyDescent="0.3">
      <c r="C17" s="10" t="s">
        <v>283</v>
      </c>
      <c r="G17" s="3"/>
    </row>
    <row r="18" spans="3:7" ht="14.25" customHeight="1" x14ac:dyDescent="0.3">
      <c r="C18" s="10" t="s">
        <v>7</v>
      </c>
      <c r="G18" s="3"/>
    </row>
    <row r="20" spans="3:7" s="3" customFormat="1" ht="28.5" customHeight="1" x14ac:dyDescent="0.3">
      <c r="C20" s="119" t="s">
        <v>817</v>
      </c>
      <c r="D20" s="119"/>
      <c r="E20" s="119"/>
      <c r="F20" s="15"/>
    </row>
    <row r="38" spans="3:8" ht="14.25" customHeight="1" x14ac:dyDescent="0.3">
      <c r="C38" s="10" t="s">
        <v>283</v>
      </c>
    </row>
    <row r="39" spans="3:8" ht="14.25" customHeight="1" x14ac:dyDescent="0.3">
      <c r="C39" s="10" t="s">
        <v>7</v>
      </c>
      <c r="H39" s="27" t="s">
        <v>8</v>
      </c>
    </row>
    <row r="40" spans="3:8" ht="14.25" customHeight="1" x14ac:dyDescent="0.3">
      <c r="E40" s="11" t="s">
        <v>8</v>
      </c>
      <c r="F40" s="19"/>
    </row>
  </sheetData>
  <mergeCells count="3">
    <mergeCell ref="C6:E6"/>
    <mergeCell ref="C9:E9"/>
    <mergeCell ref="C20:E20"/>
  </mergeCells>
  <hyperlinks>
    <hyperlink ref="H39" location="Índice!A1" display="Volver al índice" xr:uid="{00000000-0004-0000-1100-000000000000}"/>
    <hyperlink ref="E40" location="Índice!A1" display="Volver al índice" xr:uid="{00000000-0004-0000-1100-000001000000}"/>
  </hyperlink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6:BC43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31" customWidth="1"/>
    <col min="2" max="2" width="2.8984375" style="31" customWidth="1"/>
    <col min="3" max="3" width="24.59765625" style="31" customWidth="1"/>
    <col min="4" max="5" width="22.59765625" style="31" customWidth="1"/>
    <col min="6" max="6" width="2.69921875" style="31" customWidth="1"/>
    <col min="7" max="7" width="31.59765625" style="31" customWidth="1"/>
    <col min="8" max="55" width="11.3984375" style="31" hidden="1" customWidth="1"/>
    <col min="56" max="16384" width="11" style="31" hidden="1"/>
  </cols>
  <sheetData>
    <row r="6" spans="3:6" ht="28.5" customHeight="1" x14ac:dyDescent="0.3">
      <c r="C6" s="118" t="s">
        <v>280</v>
      </c>
      <c r="D6" s="118"/>
      <c r="E6" s="118"/>
      <c r="F6" s="105"/>
    </row>
    <row r="9" spans="3:6" s="32" customFormat="1" ht="28.5" customHeight="1" x14ac:dyDescent="0.3">
      <c r="C9" s="119" t="s">
        <v>820</v>
      </c>
      <c r="D9" s="119"/>
      <c r="E9" s="119"/>
      <c r="F9" s="106"/>
    </row>
    <row r="10" spans="3:6" ht="14.25" customHeight="1" x14ac:dyDescent="0.3">
      <c r="C10" s="25" t="s">
        <v>102</v>
      </c>
      <c r="D10" s="26" t="s">
        <v>1</v>
      </c>
      <c r="E10" s="26" t="s">
        <v>2</v>
      </c>
      <c r="F10" s="17"/>
    </row>
    <row r="11" spans="3:6" ht="14.25" customHeight="1" x14ac:dyDescent="0.3">
      <c r="C11" s="6" t="s">
        <v>56</v>
      </c>
      <c r="D11" s="7">
        <v>2851746</v>
      </c>
      <c r="E11" s="8">
        <f t="shared" ref="E11:E18" si="0">+D11/$D$18</f>
        <v>0.71661902601996008</v>
      </c>
      <c r="F11" s="16"/>
    </row>
    <row r="12" spans="3:6" ht="14.25" customHeight="1" x14ac:dyDescent="0.3">
      <c r="C12" s="6" t="s">
        <v>55</v>
      </c>
      <c r="D12" s="7">
        <v>380571</v>
      </c>
      <c r="E12" s="8">
        <f t="shared" si="0"/>
        <v>9.5634190194863855E-2</v>
      </c>
      <c r="F12" s="16"/>
    </row>
    <row r="13" spans="3:6" ht="14.25" customHeight="1" x14ac:dyDescent="0.3">
      <c r="C13" s="6" t="s">
        <v>53</v>
      </c>
      <c r="D13" s="7">
        <v>368868</v>
      </c>
      <c r="E13" s="8">
        <f t="shared" si="0"/>
        <v>9.2693327838429734E-2</v>
      </c>
      <c r="F13" s="16"/>
    </row>
    <row r="14" spans="3:6" ht="14.25" customHeight="1" x14ac:dyDescent="0.3">
      <c r="C14" s="6" t="s">
        <v>54</v>
      </c>
      <c r="D14" s="7">
        <v>200765</v>
      </c>
      <c r="E14" s="8">
        <f t="shared" si="0"/>
        <v>5.0450502519823741E-2</v>
      </c>
      <c r="F14" s="16"/>
    </row>
    <row r="15" spans="3:6" ht="14.25" customHeight="1" x14ac:dyDescent="0.3">
      <c r="C15" s="6" t="s">
        <v>52</v>
      </c>
      <c r="D15" s="7">
        <v>172625</v>
      </c>
      <c r="E15" s="8">
        <f t="shared" si="0"/>
        <v>4.337916468251226E-2</v>
      </c>
      <c r="F15" s="16"/>
    </row>
    <row r="16" spans="3:6" ht="14.25" customHeight="1" x14ac:dyDescent="0.3">
      <c r="C16" s="6" t="s">
        <v>57</v>
      </c>
      <c r="D16" s="7">
        <v>2880</v>
      </c>
      <c r="E16" s="8">
        <f t="shared" si="0"/>
        <v>7.2371901106812629E-4</v>
      </c>
      <c r="F16" s="16"/>
    </row>
    <row r="17" spans="3:6" ht="14.25" customHeight="1" x14ac:dyDescent="0.3">
      <c r="C17" s="6" t="s">
        <v>58</v>
      </c>
      <c r="D17" s="7">
        <v>1990</v>
      </c>
      <c r="E17" s="8">
        <f t="shared" si="0"/>
        <v>5.0006973334221227E-4</v>
      </c>
      <c r="F17" s="16"/>
    </row>
    <row r="18" spans="3:6" ht="14.25" customHeight="1" x14ac:dyDescent="0.3">
      <c r="C18" s="20" t="s">
        <v>5</v>
      </c>
      <c r="D18" s="21">
        <f>SUM(D11:D17)</f>
        <v>3979445</v>
      </c>
      <c r="E18" s="22">
        <f t="shared" si="0"/>
        <v>1</v>
      </c>
      <c r="F18" s="18"/>
    </row>
    <row r="19" spans="3:6" ht="14.25" customHeight="1" x14ac:dyDescent="0.3">
      <c r="C19" s="10" t="s">
        <v>283</v>
      </c>
      <c r="D19" s="30"/>
      <c r="E19" s="30"/>
      <c r="F19" s="30"/>
    </row>
    <row r="20" spans="3:6" ht="14.25" customHeight="1" x14ac:dyDescent="0.3">
      <c r="C20" s="10" t="s">
        <v>7</v>
      </c>
      <c r="D20" s="30"/>
      <c r="E20" s="30"/>
      <c r="F20" s="30"/>
    </row>
    <row r="21" spans="3:6" ht="14.25" customHeight="1" x14ac:dyDescent="0.3">
      <c r="F21" s="30"/>
    </row>
    <row r="22" spans="3:6" s="32" customFormat="1" ht="28.5" customHeight="1" x14ac:dyDescent="0.3">
      <c r="C22" s="119" t="s">
        <v>819</v>
      </c>
      <c r="D22" s="119"/>
      <c r="E22" s="119"/>
      <c r="F22" s="106"/>
    </row>
    <row r="40" spans="3:6" ht="14.25" customHeight="1" x14ac:dyDescent="0.3">
      <c r="C40" s="10" t="s">
        <v>283</v>
      </c>
    </row>
    <row r="41" spans="3:6" ht="14.25" customHeight="1" x14ac:dyDescent="0.3">
      <c r="C41" s="10" t="s">
        <v>7</v>
      </c>
    </row>
    <row r="43" spans="3:6" ht="14.25" customHeight="1" x14ac:dyDescent="0.3">
      <c r="E43" s="107" t="s">
        <v>8</v>
      </c>
      <c r="F43" s="19"/>
    </row>
  </sheetData>
  <mergeCells count="3">
    <mergeCell ref="C6:E6"/>
    <mergeCell ref="C9:E9"/>
    <mergeCell ref="C22:E22"/>
  </mergeCells>
  <hyperlinks>
    <hyperlink ref="E43" location="Índice!A1" display="Volver al índice" xr:uid="{00000000-0004-0000-1200-000000000000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FJ39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1" customWidth="1"/>
    <col min="2" max="2" width="2.8984375" style="1" customWidth="1"/>
    <col min="3" max="3" width="27" style="1" customWidth="1"/>
    <col min="4" max="5" width="22.59765625" style="1" customWidth="1"/>
    <col min="6" max="6" width="2.69921875" style="1" customWidth="1"/>
    <col min="7" max="7" width="31.59765625" style="1" customWidth="1"/>
    <col min="8" max="8" width="11.3984375" style="1" hidden="1" customWidth="1"/>
    <col min="9" max="55" width="11.19921875" style="1" hidden="1" customWidth="1"/>
    <col min="56" max="57" width="11" style="1" hidden="1" customWidth="1"/>
    <col min="58" max="60" width="15" style="1" hidden="1" customWidth="1"/>
    <col min="61" max="61" width="11.19921875" style="1" hidden="1" customWidth="1"/>
    <col min="62" max="63" width="11" style="1" hidden="1" customWidth="1"/>
    <col min="64" max="65" width="22.59765625" style="1" hidden="1" customWidth="1"/>
    <col min="66" max="66" width="11" style="1" hidden="1" customWidth="1"/>
    <col min="67" max="68" width="22.59765625" style="1" hidden="1" customWidth="1"/>
    <col min="69" max="69" width="11" style="1" hidden="1" customWidth="1"/>
    <col min="70" max="71" width="22.59765625" style="1" hidden="1" customWidth="1"/>
    <col min="72" max="72" width="11" style="1" hidden="1" customWidth="1"/>
    <col min="73" max="74" width="22.59765625" style="1" hidden="1" customWidth="1"/>
    <col min="75" max="75" width="11" style="1" hidden="1" customWidth="1"/>
    <col min="76" max="77" width="22.59765625" style="1" hidden="1" customWidth="1"/>
    <col min="78" max="78" width="11" style="1" hidden="1" customWidth="1"/>
    <col min="79" max="80" width="22.59765625" style="1" hidden="1" customWidth="1"/>
    <col min="81" max="81" width="11" style="1" hidden="1" customWidth="1"/>
    <col min="82" max="83" width="22.59765625" style="1" hidden="1" customWidth="1"/>
    <col min="84" max="84" width="11" style="1" hidden="1" customWidth="1"/>
    <col min="85" max="86" width="22.59765625" style="1" hidden="1" customWidth="1"/>
    <col min="87" max="87" width="11" style="1" hidden="1" customWidth="1"/>
    <col min="88" max="89" width="22.59765625" style="1" hidden="1" customWidth="1"/>
    <col min="90" max="90" width="11" style="1" hidden="1" customWidth="1"/>
    <col min="91" max="92" width="22.59765625" style="1" hidden="1" customWidth="1"/>
    <col min="93" max="93" width="11" style="1" hidden="1" customWidth="1"/>
    <col min="94" max="95" width="22.59765625" style="1" hidden="1" customWidth="1"/>
    <col min="96" max="96" width="11" style="1" hidden="1" customWidth="1"/>
    <col min="97" max="98" width="22.59765625" style="1" hidden="1" customWidth="1"/>
    <col min="99" max="99" width="11" style="1" hidden="1" customWidth="1"/>
    <col min="100" max="101" width="22.59765625" style="1" hidden="1" customWidth="1"/>
    <col min="102" max="102" width="11" style="1" hidden="1" customWidth="1"/>
    <col min="103" max="104" width="22.59765625" style="1" hidden="1" customWidth="1"/>
    <col min="105" max="105" width="11" style="1" hidden="1" customWidth="1"/>
    <col min="106" max="107" width="22.59765625" style="1" hidden="1" customWidth="1"/>
    <col min="108" max="110" width="11" style="1" hidden="1" customWidth="1"/>
    <col min="111" max="112" width="22.59765625" style="1" hidden="1" customWidth="1"/>
    <col min="113" max="113" width="11" style="1" hidden="1" customWidth="1"/>
    <col min="114" max="115" width="22.59765625" style="1" hidden="1" customWidth="1"/>
    <col min="116" max="116" width="11" style="1" hidden="1" customWidth="1"/>
    <col min="117" max="118" width="22.59765625" style="1" hidden="1" customWidth="1"/>
    <col min="119" max="119" width="11" style="1" hidden="1" customWidth="1"/>
    <col min="120" max="121" width="22.59765625" style="1" hidden="1" customWidth="1"/>
    <col min="122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30" width="11" style="1" hidden="1" customWidth="1"/>
    <col min="131" max="133" width="22.59765625" style="1" hidden="1" customWidth="1"/>
    <col min="134" max="134" width="11" style="1" hidden="1" customWidth="1"/>
    <col min="135" max="137" width="22.59765625" style="1" hidden="1" customWidth="1"/>
    <col min="138" max="138" width="11" style="1" hidden="1" customWidth="1"/>
    <col min="139" max="141" width="22.59765625" style="1" hidden="1" customWidth="1"/>
    <col min="142" max="142" width="11" style="1" hidden="1" customWidth="1"/>
    <col min="143" max="145" width="22.59765625" style="1" hidden="1" customWidth="1"/>
    <col min="146" max="146" width="11" style="1" hidden="1" customWidth="1"/>
    <col min="147" max="149" width="22.59765625" style="1" hidden="1" customWidth="1"/>
    <col min="150" max="150" width="11" style="1" hidden="1" customWidth="1"/>
    <col min="151" max="153" width="22.59765625" style="1" hidden="1" customWidth="1"/>
    <col min="154" max="154" width="11" style="1" hidden="1" customWidth="1"/>
    <col min="155" max="157" width="22.59765625" style="1" hidden="1" customWidth="1"/>
    <col min="158" max="160" width="11.3984375" style="1" hidden="1" customWidth="1"/>
    <col min="161" max="164" width="12.19921875" style="1" hidden="1" customWidth="1"/>
    <col min="165" max="165" width="11" style="1" hidden="1" customWidth="1"/>
    <col min="166" max="166" width="13.19921875" style="1" hidden="1" customWidth="1"/>
    <col min="167" max="16384" width="11" style="1" hidden="1"/>
  </cols>
  <sheetData>
    <row r="1" spans="1:164" ht="14.25" customHeight="1" x14ac:dyDescent="0.3">
      <c r="A1" s="31"/>
      <c r="B1" s="31"/>
      <c r="C1" s="31"/>
      <c r="D1" s="31"/>
      <c r="E1" s="31"/>
      <c r="F1" s="31"/>
      <c r="G1" s="31"/>
    </row>
    <row r="2" spans="1:164" ht="14.25" customHeight="1" x14ac:dyDescent="0.3">
      <c r="A2" s="31"/>
      <c r="B2" s="31"/>
      <c r="C2" s="31"/>
      <c r="D2" s="31"/>
      <c r="E2" s="31"/>
      <c r="F2" s="31"/>
      <c r="G2" s="31"/>
    </row>
    <row r="3" spans="1:164" ht="14.25" customHeight="1" x14ac:dyDescent="0.3">
      <c r="A3" s="31"/>
      <c r="B3" s="31"/>
      <c r="C3" s="31"/>
      <c r="D3" s="31"/>
      <c r="E3" s="31"/>
      <c r="F3" s="31"/>
      <c r="G3" s="31"/>
    </row>
    <row r="4" spans="1:164" ht="14.25" customHeight="1" x14ac:dyDescent="0.3">
      <c r="A4" s="31"/>
      <c r="B4" s="31"/>
      <c r="C4" s="31"/>
      <c r="D4" s="31"/>
      <c r="E4" s="31"/>
      <c r="F4" s="31"/>
      <c r="G4" s="31"/>
    </row>
    <row r="5" spans="1:164" ht="14.25" customHeight="1" x14ac:dyDescent="0.3">
      <c r="A5" s="31"/>
      <c r="B5" s="31"/>
      <c r="C5" s="31"/>
      <c r="D5" s="31"/>
      <c r="E5" s="31"/>
      <c r="F5" s="31"/>
      <c r="G5" s="31"/>
    </row>
    <row r="6" spans="1:164" ht="28.5" customHeight="1" x14ac:dyDescent="0.3">
      <c r="C6" s="118" t="s">
        <v>280</v>
      </c>
      <c r="D6" s="118"/>
      <c r="E6" s="118"/>
      <c r="F6" s="14"/>
    </row>
    <row r="7" spans="1:164" ht="14.25" customHeight="1" x14ac:dyDescent="0.3">
      <c r="X7" s="2"/>
      <c r="Y7" s="2"/>
      <c r="BJ7" s="2"/>
      <c r="DE7" s="2"/>
      <c r="DY7" s="2"/>
      <c r="FC7" s="2"/>
      <c r="FD7" s="2"/>
      <c r="FE7" s="2"/>
      <c r="FF7" s="2"/>
      <c r="FG7" s="2"/>
      <c r="FH7" s="2"/>
    </row>
    <row r="8" spans="1:164" ht="14.25" customHeight="1" x14ac:dyDescent="0.3">
      <c r="X8" s="2"/>
      <c r="Y8" s="2"/>
      <c r="BJ8" s="2"/>
      <c r="DE8" s="2"/>
      <c r="DY8" s="2"/>
      <c r="FC8" s="2"/>
      <c r="FD8" s="2"/>
      <c r="FE8" s="2"/>
      <c r="FF8" s="2"/>
      <c r="FG8" s="2"/>
      <c r="FH8" s="2"/>
    </row>
    <row r="9" spans="1:164" ht="28.5" customHeight="1" x14ac:dyDescent="0.3">
      <c r="C9" s="119" t="s">
        <v>822</v>
      </c>
      <c r="D9" s="119"/>
      <c r="E9" s="119"/>
      <c r="F9" s="15"/>
      <c r="X9" s="2"/>
      <c r="Y9" s="2"/>
      <c r="DY9" s="2"/>
      <c r="FC9" s="2"/>
      <c r="FD9" s="2"/>
      <c r="FE9" s="2"/>
      <c r="FF9" s="2"/>
      <c r="FG9" s="2"/>
      <c r="FH9" s="2"/>
    </row>
    <row r="10" spans="1:164" ht="14.25" customHeight="1" x14ac:dyDescent="0.3">
      <c r="C10" s="25" t="s">
        <v>21</v>
      </c>
      <c r="D10" s="26" t="s">
        <v>59</v>
      </c>
      <c r="E10" s="26" t="s">
        <v>2</v>
      </c>
      <c r="F10" s="17"/>
      <c r="X10" s="2"/>
      <c r="Y10" s="2"/>
      <c r="FC10" s="2"/>
      <c r="FD10" s="2"/>
      <c r="FE10" s="2"/>
      <c r="FF10" s="2"/>
      <c r="FG10" s="2"/>
      <c r="FH10" s="2"/>
    </row>
    <row r="11" spans="1:164" ht="14.25" customHeight="1" x14ac:dyDescent="0.3">
      <c r="B11" s="12"/>
      <c r="C11" s="6" t="s">
        <v>60</v>
      </c>
      <c r="D11" s="7">
        <v>249044</v>
      </c>
      <c r="E11" s="8">
        <f>+D11/$D$14</f>
        <v>0.99849650587966432</v>
      </c>
      <c r="F11" s="16"/>
      <c r="X11" s="2"/>
      <c r="Y11" s="2"/>
      <c r="FC11" s="2"/>
      <c r="FD11" s="2"/>
      <c r="FE11" s="2"/>
      <c r="FF11" s="2"/>
      <c r="FG11" s="2"/>
      <c r="FH11" s="2"/>
    </row>
    <row r="12" spans="1:164" ht="14.25" customHeight="1" x14ac:dyDescent="0.3">
      <c r="B12" s="12"/>
      <c r="C12" s="6" t="s">
        <v>61</v>
      </c>
      <c r="D12" s="7">
        <v>375</v>
      </c>
      <c r="E12" s="8">
        <f>+D12/$D$14</f>
        <v>1.50349412033566E-3</v>
      </c>
      <c r="F12" s="16"/>
      <c r="X12" s="2"/>
      <c r="Y12" s="2"/>
      <c r="FC12" s="2"/>
      <c r="FD12" s="2"/>
      <c r="FE12" s="2"/>
      <c r="FF12" s="2"/>
      <c r="FG12" s="2"/>
      <c r="FH12" s="2"/>
    </row>
    <row r="13" spans="1:164" ht="14.25" customHeight="1" x14ac:dyDescent="0.3">
      <c r="B13" s="12"/>
      <c r="C13" s="6" t="s">
        <v>62</v>
      </c>
      <c r="D13" s="7">
        <v>0</v>
      </c>
      <c r="E13" s="8">
        <f>+D13/$D$14</f>
        <v>0</v>
      </c>
      <c r="F13" s="16"/>
      <c r="FC13" s="2"/>
      <c r="FD13" s="2"/>
      <c r="FE13" s="2"/>
      <c r="FF13" s="2"/>
      <c r="FG13" s="2"/>
      <c r="FH13" s="2"/>
    </row>
    <row r="14" spans="1:164" ht="14.25" customHeight="1" x14ac:dyDescent="0.3">
      <c r="C14" s="20" t="s">
        <v>5</v>
      </c>
      <c r="D14" s="21">
        <f>SUM(D11:D13)</f>
        <v>249419</v>
      </c>
      <c r="E14" s="8">
        <f>+D14/$D$14</f>
        <v>1</v>
      </c>
      <c r="F14" s="16"/>
    </row>
    <row r="15" spans="1:164" ht="14.25" customHeight="1" x14ac:dyDescent="0.3">
      <c r="C15" s="10" t="s">
        <v>283</v>
      </c>
      <c r="D15" s="30"/>
      <c r="E15" s="30"/>
      <c r="F15" s="30"/>
    </row>
    <row r="16" spans="1:164" ht="14.25" customHeight="1" x14ac:dyDescent="0.3">
      <c r="C16" s="10" t="s">
        <v>7</v>
      </c>
      <c r="D16" s="30"/>
      <c r="E16" s="30"/>
      <c r="F16" s="30"/>
    </row>
    <row r="18" spans="3:6" ht="28.5" customHeight="1" x14ac:dyDescent="0.3">
      <c r="C18" s="119" t="s">
        <v>821</v>
      </c>
      <c r="D18" s="119"/>
      <c r="E18" s="119"/>
      <c r="F18" s="15"/>
    </row>
    <row r="36" spans="3:6" ht="14.25" customHeight="1" x14ac:dyDescent="0.3">
      <c r="C36" s="10" t="s">
        <v>283</v>
      </c>
    </row>
    <row r="37" spans="3:6" ht="14.25" customHeight="1" x14ac:dyDescent="0.3">
      <c r="C37" s="10" t="s">
        <v>7</v>
      </c>
    </row>
    <row r="39" spans="3:6" ht="14.25" customHeight="1" x14ac:dyDescent="0.3">
      <c r="E39" s="11" t="s">
        <v>8</v>
      </c>
      <c r="F39" s="19"/>
    </row>
  </sheetData>
  <mergeCells count="3">
    <mergeCell ref="C6:E6"/>
    <mergeCell ref="C9:E9"/>
    <mergeCell ref="C18:E18"/>
  </mergeCells>
  <hyperlinks>
    <hyperlink ref="E39" location="Índice!A1" display="Volver al índice" xr:uid="{00000000-0004-0000-1300-000000000000}"/>
  </hyperlink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FJ39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1" customWidth="1"/>
    <col min="2" max="2" width="2.8984375" style="1" customWidth="1"/>
    <col min="3" max="3" width="27" style="1" customWidth="1"/>
    <col min="4" max="5" width="22.59765625" style="1" customWidth="1"/>
    <col min="6" max="6" width="2.69921875" style="1" customWidth="1"/>
    <col min="7" max="7" width="31.59765625" style="1" customWidth="1"/>
    <col min="8" max="8" width="11.3984375" style="1" hidden="1" customWidth="1"/>
    <col min="9" max="55" width="11.19921875" style="1" hidden="1" customWidth="1"/>
    <col min="56" max="57" width="11" style="1" hidden="1" customWidth="1"/>
    <col min="58" max="60" width="15" style="1" hidden="1" customWidth="1"/>
    <col min="61" max="61" width="11.19921875" style="1" hidden="1" customWidth="1"/>
    <col min="62" max="63" width="11" style="1" hidden="1" customWidth="1"/>
    <col min="64" max="65" width="22.59765625" style="1" hidden="1" customWidth="1"/>
    <col min="66" max="66" width="11" style="1" hidden="1" customWidth="1"/>
    <col min="67" max="68" width="22.59765625" style="1" hidden="1" customWidth="1"/>
    <col min="69" max="69" width="11" style="1" hidden="1" customWidth="1"/>
    <col min="70" max="71" width="22.59765625" style="1" hidden="1" customWidth="1"/>
    <col min="72" max="72" width="11" style="1" hidden="1" customWidth="1"/>
    <col min="73" max="74" width="22.59765625" style="1" hidden="1" customWidth="1"/>
    <col min="75" max="75" width="11" style="1" hidden="1" customWidth="1"/>
    <col min="76" max="77" width="22.59765625" style="1" hidden="1" customWidth="1"/>
    <col min="78" max="78" width="11" style="1" hidden="1" customWidth="1"/>
    <col min="79" max="80" width="22.59765625" style="1" hidden="1" customWidth="1"/>
    <col min="81" max="81" width="11" style="1" hidden="1" customWidth="1"/>
    <col min="82" max="83" width="22.59765625" style="1" hidden="1" customWidth="1"/>
    <col min="84" max="84" width="11" style="1" hidden="1" customWidth="1"/>
    <col min="85" max="86" width="22.59765625" style="1" hidden="1" customWidth="1"/>
    <col min="87" max="87" width="11" style="1" hidden="1" customWidth="1"/>
    <col min="88" max="89" width="22.59765625" style="1" hidden="1" customWidth="1"/>
    <col min="90" max="90" width="11" style="1" hidden="1" customWidth="1"/>
    <col min="91" max="92" width="22.59765625" style="1" hidden="1" customWidth="1"/>
    <col min="93" max="93" width="11" style="1" hidden="1" customWidth="1"/>
    <col min="94" max="95" width="22.59765625" style="1" hidden="1" customWidth="1"/>
    <col min="96" max="96" width="11" style="1" hidden="1" customWidth="1"/>
    <col min="97" max="98" width="22.59765625" style="1" hidden="1" customWidth="1"/>
    <col min="99" max="99" width="11" style="1" hidden="1" customWidth="1"/>
    <col min="100" max="101" width="22.59765625" style="1" hidden="1" customWidth="1"/>
    <col min="102" max="102" width="11" style="1" hidden="1" customWidth="1"/>
    <col min="103" max="104" width="22.59765625" style="1" hidden="1" customWidth="1"/>
    <col min="105" max="105" width="11" style="1" hidden="1" customWidth="1"/>
    <col min="106" max="107" width="22.59765625" style="1" hidden="1" customWidth="1"/>
    <col min="108" max="110" width="11" style="1" hidden="1" customWidth="1"/>
    <col min="111" max="112" width="22.59765625" style="1" hidden="1" customWidth="1"/>
    <col min="113" max="113" width="11" style="1" hidden="1" customWidth="1"/>
    <col min="114" max="115" width="22.59765625" style="1" hidden="1" customWidth="1"/>
    <col min="116" max="116" width="11" style="1" hidden="1" customWidth="1"/>
    <col min="117" max="118" width="22.59765625" style="1" hidden="1" customWidth="1"/>
    <col min="119" max="119" width="11" style="1" hidden="1" customWidth="1"/>
    <col min="120" max="121" width="22.59765625" style="1" hidden="1" customWidth="1"/>
    <col min="122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30" width="11" style="1" hidden="1" customWidth="1"/>
    <col min="131" max="133" width="22.59765625" style="1" hidden="1" customWidth="1"/>
    <col min="134" max="134" width="11" style="1" hidden="1" customWidth="1"/>
    <col min="135" max="137" width="22.59765625" style="1" hidden="1" customWidth="1"/>
    <col min="138" max="138" width="11" style="1" hidden="1" customWidth="1"/>
    <col min="139" max="141" width="22.59765625" style="1" hidden="1" customWidth="1"/>
    <col min="142" max="142" width="11" style="1" hidden="1" customWidth="1"/>
    <col min="143" max="145" width="22.59765625" style="1" hidden="1" customWidth="1"/>
    <col min="146" max="146" width="11" style="1" hidden="1" customWidth="1"/>
    <col min="147" max="149" width="22.59765625" style="1" hidden="1" customWidth="1"/>
    <col min="150" max="150" width="11" style="1" hidden="1" customWidth="1"/>
    <col min="151" max="153" width="22.59765625" style="1" hidden="1" customWidth="1"/>
    <col min="154" max="154" width="11" style="1" hidden="1" customWidth="1"/>
    <col min="155" max="157" width="22.59765625" style="1" hidden="1" customWidth="1"/>
    <col min="158" max="160" width="11.3984375" style="1" hidden="1" customWidth="1"/>
    <col min="161" max="164" width="12.19921875" style="1" hidden="1" customWidth="1"/>
    <col min="165" max="165" width="11" style="1" hidden="1" customWidth="1"/>
    <col min="166" max="166" width="13.19921875" style="1" hidden="1" customWidth="1"/>
    <col min="167" max="16384" width="11" style="1" hidden="1"/>
  </cols>
  <sheetData>
    <row r="1" spans="1:164" ht="14.25" customHeight="1" x14ac:dyDescent="0.3">
      <c r="A1" s="31"/>
      <c r="B1" s="31"/>
      <c r="C1" s="31"/>
      <c r="D1" s="31"/>
      <c r="E1" s="31"/>
      <c r="F1" s="31"/>
      <c r="G1" s="31"/>
    </row>
    <row r="2" spans="1:164" ht="14.25" customHeight="1" x14ac:dyDescent="0.3">
      <c r="A2" s="31"/>
      <c r="B2" s="31"/>
      <c r="C2" s="31"/>
      <c r="D2" s="31"/>
      <c r="E2" s="31"/>
      <c r="F2" s="31"/>
      <c r="G2" s="31"/>
    </row>
    <row r="3" spans="1:164" ht="14.25" customHeight="1" x14ac:dyDescent="0.3">
      <c r="A3" s="31"/>
      <c r="B3" s="31"/>
      <c r="C3" s="31"/>
      <c r="D3" s="31"/>
      <c r="E3" s="31"/>
      <c r="F3" s="31"/>
      <c r="G3" s="31"/>
    </row>
    <row r="4" spans="1:164" ht="14.25" customHeight="1" x14ac:dyDescent="0.3">
      <c r="A4" s="31"/>
      <c r="B4" s="31"/>
      <c r="C4" s="31"/>
      <c r="D4" s="31"/>
      <c r="E4" s="31"/>
      <c r="F4" s="31"/>
      <c r="G4" s="31"/>
    </row>
    <row r="5" spans="1:164" ht="14.25" customHeight="1" x14ac:dyDescent="0.3">
      <c r="A5" s="31"/>
      <c r="B5" s="31"/>
      <c r="C5" s="31"/>
      <c r="D5" s="31"/>
      <c r="E5" s="31"/>
      <c r="F5" s="31"/>
      <c r="G5" s="31"/>
    </row>
    <row r="6" spans="1:164" ht="28.5" customHeight="1" x14ac:dyDescent="0.3">
      <c r="C6" s="118" t="s">
        <v>280</v>
      </c>
      <c r="D6" s="118"/>
      <c r="E6" s="118"/>
      <c r="F6" s="74"/>
    </row>
    <row r="7" spans="1:164" ht="14.25" customHeight="1" x14ac:dyDescent="0.3">
      <c r="X7" s="2"/>
      <c r="Y7" s="2"/>
      <c r="BJ7" s="2"/>
      <c r="DE7" s="2"/>
      <c r="DY7" s="2"/>
      <c r="FC7" s="2"/>
      <c r="FD7" s="2"/>
      <c r="FE7" s="2"/>
      <c r="FF7" s="2"/>
      <c r="FG7" s="2"/>
      <c r="FH7" s="2"/>
    </row>
    <row r="8" spans="1:164" ht="14.25" customHeight="1" x14ac:dyDescent="0.3">
      <c r="X8" s="2"/>
      <c r="Y8" s="2"/>
      <c r="BJ8" s="2"/>
      <c r="DE8" s="2"/>
      <c r="DY8" s="2"/>
      <c r="FC8" s="2"/>
      <c r="FD8" s="2"/>
      <c r="FE8" s="2"/>
      <c r="FF8" s="2"/>
      <c r="FG8" s="2"/>
      <c r="FH8" s="2"/>
    </row>
    <row r="9" spans="1:164" ht="28.5" customHeight="1" x14ac:dyDescent="0.3">
      <c r="C9" s="119" t="s">
        <v>824</v>
      </c>
      <c r="D9" s="119"/>
      <c r="E9" s="119"/>
      <c r="F9" s="75"/>
      <c r="X9" s="2"/>
      <c r="Y9" s="2"/>
      <c r="DY9" s="2"/>
      <c r="FC9" s="2"/>
      <c r="FD9" s="2"/>
      <c r="FE9" s="2"/>
      <c r="FF9" s="2"/>
      <c r="FG9" s="2"/>
      <c r="FH9" s="2"/>
    </row>
    <row r="10" spans="1:164" ht="14.25" customHeight="1" x14ac:dyDescent="0.3">
      <c r="C10" s="25" t="s">
        <v>21</v>
      </c>
      <c r="D10" s="26" t="s">
        <v>15</v>
      </c>
      <c r="E10" s="26" t="s">
        <v>2</v>
      </c>
      <c r="F10" s="17"/>
      <c r="X10" s="2"/>
      <c r="Y10" s="2"/>
      <c r="FC10" s="2"/>
      <c r="FD10" s="2"/>
      <c r="FE10" s="2"/>
      <c r="FF10" s="2"/>
      <c r="FG10" s="2"/>
      <c r="FH10" s="2"/>
    </row>
    <row r="11" spans="1:164" ht="14.25" customHeight="1" x14ac:dyDescent="0.3">
      <c r="B11" s="12"/>
      <c r="C11" s="6" t="s">
        <v>60</v>
      </c>
      <c r="D11" s="13">
        <v>1720467</v>
      </c>
      <c r="E11" s="8">
        <f>+D11/$D$14</f>
        <v>0.98572575271530971</v>
      </c>
      <c r="F11" s="16"/>
      <c r="X11" s="2"/>
      <c r="Y11" s="2"/>
      <c r="FC11" s="2"/>
      <c r="FD11" s="2"/>
      <c r="FE11" s="2"/>
      <c r="FF11" s="2"/>
      <c r="FG11" s="2"/>
      <c r="FH11" s="2"/>
    </row>
    <row r="12" spans="1:164" ht="14.25" customHeight="1" x14ac:dyDescent="0.3">
      <c r="B12" s="12"/>
      <c r="C12" s="6" t="s">
        <v>61</v>
      </c>
      <c r="D12" s="13">
        <v>24914</v>
      </c>
      <c r="E12" s="8">
        <f>+D12/$D$14</f>
        <v>1.4274247284690277E-2</v>
      </c>
      <c r="F12" s="16"/>
      <c r="X12" s="2"/>
      <c r="Y12" s="2"/>
      <c r="FC12" s="2"/>
      <c r="FD12" s="2"/>
      <c r="FE12" s="2"/>
      <c r="FF12" s="2"/>
      <c r="FG12" s="2"/>
      <c r="FH12" s="2"/>
    </row>
    <row r="13" spans="1:164" ht="14.25" customHeight="1" x14ac:dyDescent="0.3">
      <c r="B13" s="12"/>
      <c r="C13" s="6" t="s">
        <v>62</v>
      </c>
      <c r="D13" s="13">
        <v>0</v>
      </c>
      <c r="E13" s="8">
        <f>+D13/$D$14</f>
        <v>0</v>
      </c>
      <c r="F13" s="16"/>
      <c r="FC13" s="2"/>
      <c r="FD13" s="2"/>
      <c r="FE13" s="2"/>
      <c r="FF13" s="2"/>
      <c r="FG13" s="2"/>
      <c r="FH13" s="2"/>
    </row>
    <row r="14" spans="1:164" ht="14.25" customHeight="1" x14ac:dyDescent="0.3">
      <c r="C14" s="20" t="s">
        <v>5</v>
      </c>
      <c r="D14" s="23">
        <f>SUM(D11:D13)</f>
        <v>1745381</v>
      </c>
      <c r="E14" s="8">
        <f>+D14/$D$14</f>
        <v>1</v>
      </c>
      <c r="F14" s="16"/>
    </row>
    <row r="15" spans="1:164" ht="14.25" customHeight="1" x14ac:dyDescent="0.3">
      <c r="C15" s="10" t="s">
        <v>283</v>
      </c>
      <c r="D15" s="30"/>
      <c r="E15" s="30"/>
      <c r="F15" s="30"/>
    </row>
    <row r="16" spans="1:164" ht="14.25" customHeight="1" x14ac:dyDescent="0.3">
      <c r="C16" s="10" t="s">
        <v>7</v>
      </c>
      <c r="D16" s="30"/>
      <c r="E16" s="30"/>
      <c r="F16" s="30"/>
    </row>
    <row r="18" spans="3:6" ht="28.5" customHeight="1" x14ac:dyDescent="0.3">
      <c r="C18" s="119" t="s">
        <v>823</v>
      </c>
      <c r="D18" s="119"/>
      <c r="E18" s="119"/>
      <c r="F18" s="75"/>
    </row>
    <row r="36" spans="3:6" ht="14.25" customHeight="1" x14ac:dyDescent="0.3">
      <c r="C36" s="10" t="s">
        <v>283</v>
      </c>
    </row>
    <row r="37" spans="3:6" ht="14.25" customHeight="1" x14ac:dyDescent="0.3">
      <c r="C37" s="10" t="s">
        <v>7</v>
      </c>
    </row>
    <row r="39" spans="3:6" ht="14.25" customHeight="1" x14ac:dyDescent="0.3">
      <c r="E39" s="76" t="s">
        <v>8</v>
      </c>
      <c r="F39" s="19"/>
    </row>
  </sheetData>
  <mergeCells count="3">
    <mergeCell ref="C6:E6"/>
    <mergeCell ref="C9:E9"/>
    <mergeCell ref="C18:E18"/>
  </mergeCells>
  <hyperlinks>
    <hyperlink ref="E39" location="Índice!A1" display="Volver al índice" xr:uid="{00000000-0004-0000-1500-000000000000}"/>
  </hyperlink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6:K77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31" customWidth="1"/>
    <col min="2" max="2" width="2.8984375" style="31" customWidth="1"/>
    <col min="3" max="3" width="24.59765625" style="31" customWidth="1"/>
    <col min="4" max="5" width="22.59765625" style="31" customWidth="1"/>
    <col min="6" max="6" width="2.69921875" style="31" customWidth="1"/>
    <col min="7" max="7" width="31.59765625" style="31" customWidth="1"/>
    <col min="8" max="10" width="11" style="31" hidden="1" customWidth="1"/>
    <col min="11" max="11" width="12.3984375" style="31" hidden="1" customWidth="1"/>
    <col min="12" max="16384" width="11" style="31" hidden="1"/>
  </cols>
  <sheetData>
    <row r="6" spans="2:6" ht="28.5" customHeight="1" x14ac:dyDescent="0.3">
      <c r="C6" s="118" t="s">
        <v>280</v>
      </c>
      <c r="D6" s="118"/>
      <c r="E6" s="118"/>
      <c r="F6" s="14"/>
    </row>
    <row r="9" spans="2:6" s="32" customFormat="1" ht="28.5" customHeight="1" x14ac:dyDescent="0.3">
      <c r="C9" s="119" t="s">
        <v>825</v>
      </c>
      <c r="D9" s="119"/>
      <c r="E9" s="119"/>
      <c r="F9" s="15"/>
    </row>
    <row r="10" spans="2:6" ht="14.25" customHeight="1" x14ac:dyDescent="0.3">
      <c r="C10" s="25" t="s">
        <v>102</v>
      </c>
      <c r="D10" s="26" t="s">
        <v>59</v>
      </c>
      <c r="E10" s="26" t="s">
        <v>2</v>
      </c>
      <c r="F10" s="17"/>
    </row>
    <row r="11" spans="2:6" ht="14.25" customHeight="1" x14ac:dyDescent="0.3">
      <c r="B11" s="28"/>
      <c r="C11" s="6" t="s">
        <v>26</v>
      </c>
      <c r="D11" s="7">
        <v>43229</v>
      </c>
      <c r="E11" s="8">
        <f t="shared" ref="E11:E36" si="0">+D11/$D$36</f>
        <v>0.1735797690367967</v>
      </c>
      <c r="F11" s="16"/>
    </row>
    <row r="12" spans="2:6" ht="14.25" customHeight="1" x14ac:dyDescent="0.3">
      <c r="C12" s="6" t="s">
        <v>43</v>
      </c>
      <c r="D12" s="7">
        <v>27484</v>
      </c>
      <c r="E12" s="8">
        <f t="shared" si="0"/>
        <v>0.11035800902651741</v>
      </c>
      <c r="F12" s="16"/>
    </row>
    <row r="13" spans="2:6" ht="14.25" customHeight="1" x14ac:dyDescent="0.3">
      <c r="C13" s="6" t="s">
        <v>29</v>
      </c>
      <c r="D13" s="7">
        <v>27481</v>
      </c>
      <c r="E13" s="8">
        <f t="shared" si="0"/>
        <v>0.11034596296236809</v>
      </c>
      <c r="F13" s="16"/>
    </row>
    <row r="14" spans="2:6" ht="14.25" customHeight="1" x14ac:dyDescent="0.3">
      <c r="C14" s="6" t="s">
        <v>47</v>
      </c>
      <c r="D14" s="7">
        <v>27461</v>
      </c>
      <c r="E14" s="8">
        <f t="shared" si="0"/>
        <v>0.11026565586803938</v>
      </c>
      <c r="F14" s="16"/>
    </row>
    <row r="15" spans="2:6" ht="14.25" customHeight="1" x14ac:dyDescent="0.3">
      <c r="C15" s="6" t="s">
        <v>44</v>
      </c>
      <c r="D15" s="7">
        <v>18554</v>
      </c>
      <c r="E15" s="8">
        <f t="shared" si="0"/>
        <v>7.450089140874705E-2</v>
      </c>
      <c r="F15" s="16"/>
    </row>
    <row r="16" spans="2:6" ht="14.25" customHeight="1" x14ac:dyDescent="0.3">
      <c r="C16" s="6" t="s">
        <v>36</v>
      </c>
      <c r="D16" s="7">
        <v>17408</v>
      </c>
      <c r="E16" s="8">
        <f t="shared" si="0"/>
        <v>6.9899294903711801E-2</v>
      </c>
      <c r="F16" s="16"/>
    </row>
    <row r="17" spans="3:6" ht="14.25" customHeight="1" x14ac:dyDescent="0.3">
      <c r="C17" s="6" t="s">
        <v>30</v>
      </c>
      <c r="D17" s="7">
        <v>17152</v>
      </c>
      <c r="E17" s="8">
        <f t="shared" si="0"/>
        <v>6.8871364096304261E-2</v>
      </c>
      <c r="F17" s="16"/>
    </row>
    <row r="18" spans="3:6" ht="14.25" customHeight="1" x14ac:dyDescent="0.3">
      <c r="C18" s="6" t="s">
        <v>38</v>
      </c>
      <c r="D18" s="7">
        <v>13205</v>
      </c>
      <c r="E18" s="8">
        <f t="shared" si="0"/>
        <v>5.302275903053276E-2</v>
      </c>
      <c r="F18" s="16"/>
    </row>
    <row r="19" spans="3:6" ht="14.25" customHeight="1" x14ac:dyDescent="0.3">
      <c r="C19" s="6" t="s">
        <v>33</v>
      </c>
      <c r="D19" s="7">
        <v>12435</v>
      </c>
      <c r="E19" s="8">
        <f t="shared" si="0"/>
        <v>4.9930935898877309E-2</v>
      </c>
      <c r="F19" s="16"/>
    </row>
    <row r="20" spans="3:6" ht="14.25" customHeight="1" x14ac:dyDescent="0.3">
      <c r="C20" s="6" t="s">
        <v>31</v>
      </c>
      <c r="D20" s="7">
        <v>11541</v>
      </c>
      <c r="E20" s="8">
        <f t="shared" si="0"/>
        <v>4.6341208782383833E-2</v>
      </c>
      <c r="F20" s="16"/>
    </row>
    <row r="21" spans="3:6" ht="14.25" customHeight="1" x14ac:dyDescent="0.3">
      <c r="C21" s="6" t="s">
        <v>27</v>
      </c>
      <c r="D21" s="7">
        <v>7846</v>
      </c>
      <c r="E21" s="8">
        <f t="shared" si="0"/>
        <v>3.1504473105154113E-2</v>
      </c>
      <c r="F21" s="16"/>
    </row>
    <row r="22" spans="3:6" ht="14.25" customHeight="1" x14ac:dyDescent="0.3">
      <c r="C22" s="6" t="s">
        <v>34</v>
      </c>
      <c r="D22" s="7">
        <v>5853</v>
      </c>
      <c r="E22" s="8">
        <f t="shared" si="0"/>
        <v>2.3501871155297858E-2</v>
      </c>
      <c r="F22" s="16"/>
    </row>
    <row r="23" spans="3:6" ht="14.25" customHeight="1" x14ac:dyDescent="0.3">
      <c r="C23" s="6" t="s">
        <v>40</v>
      </c>
      <c r="D23" s="7">
        <v>4845</v>
      </c>
      <c r="E23" s="8">
        <f t="shared" si="0"/>
        <v>1.9454393601130725E-2</v>
      </c>
      <c r="F23" s="16"/>
    </row>
    <row r="24" spans="3:6" ht="14.25" customHeight="1" x14ac:dyDescent="0.3">
      <c r="C24" s="6" t="s">
        <v>32</v>
      </c>
      <c r="D24" s="7">
        <v>3292</v>
      </c>
      <c r="E24" s="8">
        <f t="shared" si="0"/>
        <v>1.321854772650616E-2</v>
      </c>
      <c r="F24" s="16"/>
    </row>
    <row r="25" spans="3:6" ht="14.25" customHeight="1" x14ac:dyDescent="0.3">
      <c r="C25" s="6" t="s">
        <v>28</v>
      </c>
      <c r="D25" s="7">
        <v>3100</v>
      </c>
      <c r="E25" s="8">
        <f t="shared" si="0"/>
        <v>1.2447599620950515E-2</v>
      </c>
      <c r="F25" s="16"/>
    </row>
    <row r="26" spans="3:6" ht="14.25" customHeight="1" x14ac:dyDescent="0.3">
      <c r="C26" s="6" t="s">
        <v>37</v>
      </c>
      <c r="D26" s="7">
        <v>2196</v>
      </c>
      <c r="E26" s="8">
        <f t="shared" si="0"/>
        <v>8.8177189572926865E-3</v>
      </c>
      <c r="F26" s="16"/>
    </row>
    <row r="27" spans="3:6" ht="14.25" customHeight="1" x14ac:dyDescent="0.3">
      <c r="C27" s="6" t="s">
        <v>39</v>
      </c>
      <c r="D27" s="7">
        <v>1488</v>
      </c>
      <c r="E27" s="8">
        <f t="shared" si="0"/>
        <v>5.974847818056247E-3</v>
      </c>
      <c r="F27" s="16"/>
    </row>
    <row r="28" spans="3:6" ht="14.25" customHeight="1" x14ac:dyDescent="0.3">
      <c r="C28" s="6" t="s">
        <v>42</v>
      </c>
      <c r="D28" s="7">
        <v>1035</v>
      </c>
      <c r="E28" s="8">
        <f t="shared" si="0"/>
        <v>4.1558921315108981E-3</v>
      </c>
      <c r="F28" s="16"/>
    </row>
    <row r="29" spans="3:6" ht="14.25" customHeight="1" x14ac:dyDescent="0.3">
      <c r="C29" s="6" t="s">
        <v>46</v>
      </c>
      <c r="D29" s="7">
        <v>870</v>
      </c>
      <c r="E29" s="8">
        <f t="shared" si="0"/>
        <v>3.4933586032990156E-3</v>
      </c>
      <c r="F29" s="16"/>
    </row>
    <row r="30" spans="3:6" ht="14.25" customHeight="1" x14ac:dyDescent="0.3">
      <c r="C30" s="6" t="s">
        <v>48</v>
      </c>
      <c r="D30" s="7">
        <v>806</v>
      </c>
      <c r="E30" s="8">
        <f t="shared" si="0"/>
        <v>3.2363759014471341E-3</v>
      </c>
      <c r="F30" s="16"/>
    </row>
    <row r="31" spans="3:6" ht="14.25" customHeight="1" x14ac:dyDescent="0.3">
      <c r="C31" s="6" t="s">
        <v>50</v>
      </c>
      <c r="D31" s="7">
        <v>643</v>
      </c>
      <c r="E31" s="8">
        <f t="shared" si="0"/>
        <v>2.5818730826681229E-3</v>
      </c>
      <c r="F31" s="16"/>
    </row>
    <row r="32" spans="3:6" ht="14.25" customHeight="1" x14ac:dyDescent="0.3">
      <c r="C32" s="6" t="s">
        <v>45</v>
      </c>
      <c r="D32" s="7">
        <v>642</v>
      </c>
      <c r="E32" s="8">
        <f t="shared" si="0"/>
        <v>2.5778577279516874E-3</v>
      </c>
      <c r="F32" s="16"/>
    </row>
    <row r="33" spans="3:6" ht="14.25" customHeight="1" x14ac:dyDescent="0.3">
      <c r="C33" s="6" t="s">
        <v>41</v>
      </c>
      <c r="D33" s="7">
        <v>478</v>
      </c>
      <c r="E33" s="8">
        <f t="shared" si="0"/>
        <v>1.9193395544562406E-3</v>
      </c>
      <c r="F33" s="16"/>
    </row>
    <row r="34" spans="3:6" ht="14.25" customHeight="1" x14ac:dyDescent="0.3">
      <c r="C34" s="6" t="s">
        <v>35</v>
      </c>
      <c r="D34" s="7">
        <v>0</v>
      </c>
      <c r="E34" s="8">
        <f t="shared" si="0"/>
        <v>0</v>
      </c>
      <c r="F34" s="16"/>
    </row>
    <row r="35" spans="3:6" ht="14.25" customHeight="1" x14ac:dyDescent="0.3">
      <c r="C35" s="6" t="s">
        <v>49</v>
      </c>
      <c r="D35" s="7">
        <v>0</v>
      </c>
      <c r="E35" s="8">
        <f t="shared" si="0"/>
        <v>0</v>
      </c>
      <c r="F35" s="16"/>
    </row>
    <row r="36" spans="3:6" ht="14.25" customHeight="1" x14ac:dyDescent="0.3">
      <c r="C36" s="20" t="s">
        <v>5</v>
      </c>
      <c r="D36" s="21">
        <f>SUM(D11:D35)</f>
        <v>249044</v>
      </c>
      <c r="E36" s="22">
        <f t="shared" si="0"/>
        <v>1</v>
      </c>
      <c r="F36" s="18"/>
    </row>
    <row r="37" spans="3:6" ht="14.25" customHeight="1" x14ac:dyDescent="0.3">
      <c r="C37" s="40" t="s">
        <v>6</v>
      </c>
      <c r="D37" s="5"/>
      <c r="E37" s="5"/>
      <c r="F37" s="1"/>
    </row>
    <row r="38" spans="3:6" ht="14.25" customHeight="1" x14ac:dyDescent="0.3">
      <c r="C38" s="39" t="s">
        <v>51</v>
      </c>
      <c r="D38" s="5"/>
      <c r="E38" s="5"/>
      <c r="F38" s="1"/>
    </row>
    <row r="39" spans="3:6" ht="14.25" customHeight="1" x14ac:dyDescent="0.3">
      <c r="C39" s="10" t="s">
        <v>283</v>
      </c>
      <c r="D39" s="5"/>
      <c r="E39" s="5"/>
      <c r="F39" s="1"/>
    </row>
    <row r="40" spans="3:6" ht="14.25" customHeight="1" x14ac:dyDescent="0.3">
      <c r="C40" s="39" t="s">
        <v>7</v>
      </c>
      <c r="D40" s="5"/>
      <c r="E40" s="5"/>
      <c r="F40" s="1"/>
    </row>
    <row r="42" spans="3:6" s="32" customFormat="1" ht="28.5" customHeight="1" x14ac:dyDescent="0.3">
      <c r="C42" s="119" t="s">
        <v>826</v>
      </c>
      <c r="D42" s="119"/>
      <c r="E42" s="119"/>
      <c r="F42" s="15"/>
    </row>
    <row r="75" spans="3:6" ht="14.25" customHeight="1" x14ac:dyDescent="0.3">
      <c r="C75" s="10" t="s">
        <v>283</v>
      </c>
    </row>
    <row r="76" spans="3:6" ht="14.25" customHeight="1" x14ac:dyDescent="0.3">
      <c r="C76" s="10" t="s">
        <v>7</v>
      </c>
    </row>
    <row r="77" spans="3:6" ht="14.25" customHeight="1" x14ac:dyDescent="0.3">
      <c r="E77" s="11" t="s">
        <v>8</v>
      </c>
      <c r="F77" s="19"/>
    </row>
  </sheetData>
  <mergeCells count="3">
    <mergeCell ref="C6:E6"/>
    <mergeCell ref="C9:E9"/>
    <mergeCell ref="C42:E42"/>
  </mergeCells>
  <hyperlinks>
    <hyperlink ref="E77" location="Índice!A1" display="Volver al índice" xr:uid="{00000000-0004-0000-1600-000000000000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6:K77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31" customWidth="1"/>
    <col min="2" max="2" width="2.8984375" style="31" customWidth="1"/>
    <col min="3" max="3" width="24.59765625" style="31" customWidth="1"/>
    <col min="4" max="5" width="22.59765625" style="31" customWidth="1"/>
    <col min="6" max="6" width="2.69921875" style="31" customWidth="1"/>
    <col min="7" max="7" width="31.59765625" style="31" customWidth="1"/>
    <col min="8" max="10" width="11" style="31" hidden="1" customWidth="1"/>
    <col min="11" max="11" width="12.3984375" style="31" hidden="1" customWidth="1"/>
    <col min="12" max="16384" width="11" style="31" hidden="1"/>
  </cols>
  <sheetData>
    <row r="6" spans="2:6" ht="28.5" customHeight="1" x14ac:dyDescent="0.3">
      <c r="C6" s="118" t="s">
        <v>280</v>
      </c>
      <c r="D6" s="118"/>
      <c r="E6" s="118"/>
      <c r="F6" s="14"/>
    </row>
    <row r="9" spans="2:6" s="32" customFormat="1" ht="28.5" customHeight="1" x14ac:dyDescent="0.3">
      <c r="C9" s="119" t="s">
        <v>827</v>
      </c>
      <c r="D9" s="119"/>
      <c r="E9" s="119"/>
      <c r="F9" s="15"/>
    </row>
    <row r="10" spans="2:6" ht="14.25" customHeight="1" x14ac:dyDescent="0.3">
      <c r="C10" s="25" t="s">
        <v>101</v>
      </c>
      <c r="D10" s="26" t="s">
        <v>59</v>
      </c>
      <c r="E10" s="26" t="s">
        <v>2</v>
      </c>
      <c r="F10" s="17"/>
    </row>
    <row r="11" spans="2:6" ht="14.25" customHeight="1" x14ac:dyDescent="0.3">
      <c r="B11" s="28"/>
      <c r="C11" s="6" t="s">
        <v>44</v>
      </c>
      <c r="D11" s="7">
        <v>29843</v>
      </c>
      <c r="E11" s="8">
        <f t="shared" ref="E11:E36" si="0">+D11/$D$36</f>
        <v>0.1198302308025891</v>
      </c>
      <c r="F11" s="16"/>
    </row>
    <row r="12" spans="2:6" ht="14.25" customHeight="1" x14ac:dyDescent="0.3">
      <c r="C12" s="6" t="s">
        <v>29</v>
      </c>
      <c r="D12" s="7">
        <v>29648</v>
      </c>
      <c r="E12" s="8">
        <f t="shared" si="0"/>
        <v>0.11904723663288415</v>
      </c>
      <c r="F12" s="16"/>
    </row>
    <row r="13" spans="2:6" ht="14.25" customHeight="1" x14ac:dyDescent="0.3">
      <c r="C13" s="6" t="s">
        <v>43</v>
      </c>
      <c r="D13" s="7">
        <v>27576</v>
      </c>
      <c r="E13" s="8">
        <f t="shared" si="0"/>
        <v>0.11072742166042948</v>
      </c>
      <c r="F13" s="16"/>
    </row>
    <row r="14" spans="2:6" ht="14.25" customHeight="1" x14ac:dyDescent="0.3">
      <c r="C14" s="6" t="s">
        <v>47</v>
      </c>
      <c r="D14" s="7">
        <v>26564</v>
      </c>
      <c r="E14" s="8">
        <f t="shared" si="0"/>
        <v>0.1066638826873966</v>
      </c>
      <c r="F14" s="16"/>
    </row>
    <row r="15" spans="2:6" ht="14.25" customHeight="1" x14ac:dyDescent="0.3">
      <c r="C15" s="6" t="s">
        <v>26</v>
      </c>
      <c r="D15" s="7">
        <v>21299</v>
      </c>
      <c r="E15" s="8">
        <f t="shared" si="0"/>
        <v>8.5523040105362907E-2</v>
      </c>
      <c r="F15" s="16"/>
    </row>
    <row r="16" spans="2:6" ht="14.25" customHeight="1" x14ac:dyDescent="0.3">
      <c r="C16" s="6" t="s">
        <v>30</v>
      </c>
      <c r="D16" s="7">
        <v>20511</v>
      </c>
      <c r="E16" s="8">
        <f t="shared" si="0"/>
        <v>8.2358940588811616E-2</v>
      </c>
      <c r="F16" s="16"/>
    </row>
    <row r="17" spans="3:6" ht="14.25" customHeight="1" x14ac:dyDescent="0.3">
      <c r="C17" s="6" t="s">
        <v>33</v>
      </c>
      <c r="D17" s="7">
        <v>18129</v>
      </c>
      <c r="E17" s="8">
        <f t="shared" si="0"/>
        <v>7.2794365654261894E-2</v>
      </c>
      <c r="F17" s="16"/>
    </row>
    <row r="18" spans="3:6" ht="14.25" customHeight="1" x14ac:dyDescent="0.3">
      <c r="C18" s="6" t="s">
        <v>36</v>
      </c>
      <c r="D18" s="7">
        <v>14484</v>
      </c>
      <c r="E18" s="8">
        <f t="shared" si="0"/>
        <v>5.8158397712853957E-2</v>
      </c>
      <c r="F18" s="16"/>
    </row>
    <row r="19" spans="3:6" ht="14.25" customHeight="1" x14ac:dyDescent="0.3">
      <c r="C19" s="6" t="s">
        <v>38</v>
      </c>
      <c r="D19" s="7">
        <v>10011</v>
      </c>
      <c r="E19" s="8">
        <f t="shared" si="0"/>
        <v>4.0197716066237295E-2</v>
      </c>
      <c r="F19" s="16"/>
    </row>
    <row r="20" spans="3:6" ht="14.25" customHeight="1" x14ac:dyDescent="0.3">
      <c r="C20" s="6" t="s">
        <v>27</v>
      </c>
      <c r="D20" s="7">
        <v>9286</v>
      </c>
      <c r="E20" s="8">
        <f t="shared" si="0"/>
        <v>3.7286583896821449E-2</v>
      </c>
      <c r="F20" s="16"/>
    </row>
    <row r="21" spans="3:6" ht="14.25" customHeight="1" x14ac:dyDescent="0.3">
      <c r="C21" s="6" t="s">
        <v>50</v>
      </c>
      <c r="D21" s="7">
        <v>8820</v>
      </c>
      <c r="E21" s="8">
        <f t="shared" si="0"/>
        <v>3.5415428598962434E-2</v>
      </c>
      <c r="F21" s="16"/>
    </row>
    <row r="22" spans="3:6" ht="14.25" customHeight="1" x14ac:dyDescent="0.3">
      <c r="C22" s="6" t="s">
        <v>31</v>
      </c>
      <c r="D22" s="7">
        <v>8241</v>
      </c>
      <c r="E22" s="8">
        <f t="shared" si="0"/>
        <v>3.3090538218146191E-2</v>
      </c>
      <c r="F22" s="16"/>
    </row>
    <row r="23" spans="3:6" ht="14.25" customHeight="1" x14ac:dyDescent="0.3">
      <c r="C23" s="6" t="s">
        <v>28</v>
      </c>
      <c r="D23" s="7">
        <v>4828</v>
      </c>
      <c r="E23" s="8">
        <f t="shared" si="0"/>
        <v>1.9386132570951318E-2</v>
      </c>
      <c r="F23" s="16"/>
    </row>
    <row r="24" spans="3:6" ht="14.25" customHeight="1" x14ac:dyDescent="0.3">
      <c r="C24" s="6" t="s">
        <v>34</v>
      </c>
      <c r="D24" s="7">
        <v>4811</v>
      </c>
      <c r="E24" s="8">
        <f t="shared" si="0"/>
        <v>1.931787154077191E-2</v>
      </c>
      <c r="F24" s="16"/>
    </row>
    <row r="25" spans="3:6" ht="14.25" customHeight="1" x14ac:dyDescent="0.3">
      <c r="C25" s="6" t="s">
        <v>40</v>
      </c>
      <c r="D25" s="7">
        <v>3315</v>
      </c>
      <c r="E25" s="8">
        <f t="shared" si="0"/>
        <v>1.331090088498418E-2</v>
      </c>
      <c r="F25" s="16"/>
    </row>
    <row r="26" spans="3:6" ht="14.25" customHeight="1" x14ac:dyDescent="0.3">
      <c r="C26" s="6" t="s">
        <v>32</v>
      </c>
      <c r="D26" s="7">
        <v>3196</v>
      </c>
      <c r="E26" s="8">
        <f t="shared" si="0"/>
        <v>1.2833073673728337E-2</v>
      </c>
      <c r="F26" s="16"/>
    </row>
    <row r="27" spans="3:6" ht="14.25" customHeight="1" x14ac:dyDescent="0.3">
      <c r="C27" s="6" t="s">
        <v>37</v>
      </c>
      <c r="D27" s="7">
        <v>2071</v>
      </c>
      <c r="E27" s="8">
        <f t="shared" si="0"/>
        <v>8.3157996177382308E-3</v>
      </c>
      <c r="F27" s="16"/>
    </row>
    <row r="28" spans="3:6" ht="14.25" customHeight="1" x14ac:dyDescent="0.3">
      <c r="C28" s="6" t="s">
        <v>46</v>
      </c>
      <c r="D28" s="7">
        <v>1631</v>
      </c>
      <c r="E28" s="8">
        <f t="shared" si="0"/>
        <v>6.5490435425065449E-3</v>
      </c>
      <c r="F28" s="16"/>
    </row>
    <row r="29" spans="3:6" ht="14.25" customHeight="1" x14ac:dyDescent="0.3">
      <c r="C29" s="6" t="s">
        <v>39</v>
      </c>
      <c r="D29" s="7">
        <v>1614</v>
      </c>
      <c r="E29" s="8">
        <f t="shared" si="0"/>
        <v>6.4807825123271391E-3</v>
      </c>
      <c r="F29" s="16"/>
    </row>
    <row r="30" spans="3:6" ht="14.25" customHeight="1" x14ac:dyDescent="0.3">
      <c r="C30" s="6" t="s">
        <v>42</v>
      </c>
      <c r="D30" s="7">
        <v>1286</v>
      </c>
      <c r="E30" s="8">
        <f t="shared" si="0"/>
        <v>5.1637461653362459E-3</v>
      </c>
      <c r="F30" s="16"/>
    </row>
    <row r="31" spans="3:6" ht="14.25" customHeight="1" x14ac:dyDescent="0.3">
      <c r="C31" s="6" t="s">
        <v>45</v>
      </c>
      <c r="D31" s="7">
        <v>963</v>
      </c>
      <c r="E31" s="8">
        <f t="shared" si="0"/>
        <v>3.866786591927531E-3</v>
      </c>
      <c r="F31" s="16"/>
    </row>
    <row r="32" spans="3:6" ht="14.25" customHeight="1" x14ac:dyDescent="0.3">
      <c r="C32" s="6" t="s">
        <v>48</v>
      </c>
      <c r="D32" s="7">
        <v>592</v>
      </c>
      <c r="E32" s="8">
        <f t="shared" si="0"/>
        <v>2.3770899921299049E-3</v>
      </c>
      <c r="F32" s="16"/>
    </row>
    <row r="33" spans="3:6" ht="14.25" customHeight="1" x14ac:dyDescent="0.3">
      <c r="C33" s="6" t="s">
        <v>41</v>
      </c>
      <c r="D33" s="7">
        <v>325</v>
      </c>
      <c r="E33" s="8">
        <f t="shared" si="0"/>
        <v>1.3049902828415863E-3</v>
      </c>
      <c r="F33" s="16"/>
    </row>
    <row r="34" spans="3:6" ht="14.25" customHeight="1" x14ac:dyDescent="0.3">
      <c r="C34" s="6" t="s">
        <v>35</v>
      </c>
      <c r="D34" s="7">
        <v>0</v>
      </c>
      <c r="E34" s="8">
        <f t="shared" si="0"/>
        <v>0</v>
      </c>
      <c r="F34" s="16"/>
    </row>
    <row r="35" spans="3:6" ht="14.25" customHeight="1" x14ac:dyDescent="0.3">
      <c r="C35" s="6" t="s">
        <v>49</v>
      </c>
      <c r="D35" s="7">
        <v>0</v>
      </c>
      <c r="E35" s="8">
        <f t="shared" si="0"/>
        <v>0</v>
      </c>
      <c r="F35" s="16"/>
    </row>
    <row r="36" spans="3:6" ht="14.25" customHeight="1" x14ac:dyDescent="0.3">
      <c r="C36" s="20" t="s">
        <v>5</v>
      </c>
      <c r="D36" s="21">
        <f>SUM(D11:D35)</f>
        <v>249044</v>
      </c>
      <c r="E36" s="22">
        <f t="shared" si="0"/>
        <v>1</v>
      </c>
      <c r="F36" s="18"/>
    </row>
    <row r="37" spans="3:6" ht="14.25" customHeight="1" x14ac:dyDescent="0.3">
      <c r="C37" s="9" t="s">
        <v>6</v>
      </c>
      <c r="D37" s="1"/>
      <c r="E37" s="1"/>
      <c r="F37" s="1"/>
    </row>
    <row r="38" spans="3:6" ht="14.25" customHeight="1" x14ac:dyDescent="0.3">
      <c r="C38" s="10" t="s">
        <v>51</v>
      </c>
      <c r="D38" s="1"/>
      <c r="E38" s="1"/>
      <c r="F38" s="1"/>
    </row>
    <row r="39" spans="3:6" ht="14.25" customHeight="1" x14ac:dyDescent="0.3">
      <c r="C39" s="10" t="s">
        <v>283</v>
      </c>
      <c r="D39" s="1"/>
      <c r="E39" s="1"/>
      <c r="F39" s="1"/>
    </row>
    <row r="40" spans="3:6" ht="14.25" customHeight="1" x14ac:dyDescent="0.3">
      <c r="C40" s="10" t="s">
        <v>7</v>
      </c>
      <c r="D40" s="1"/>
      <c r="E40" s="1"/>
      <c r="F40" s="1"/>
    </row>
    <row r="42" spans="3:6" s="32" customFormat="1" ht="28.5" customHeight="1" x14ac:dyDescent="0.3">
      <c r="C42" s="119" t="s">
        <v>828</v>
      </c>
      <c r="D42" s="119"/>
      <c r="E42" s="119"/>
      <c r="F42" s="15"/>
    </row>
    <row r="75" spans="3:6" ht="14.25" customHeight="1" x14ac:dyDescent="0.3">
      <c r="C75" s="10" t="s">
        <v>283</v>
      </c>
    </row>
    <row r="76" spans="3:6" ht="14.25" customHeight="1" x14ac:dyDescent="0.3">
      <c r="C76" s="10" t="s">
        <v>7</v>
      </c>
    </row>
    <row r="77" spans="3:6" ht="14.25" customHeight="1" x14ac:dyDescent="0.3">
      <c r="E77" s="11" t="s">
        <v>8</v>
      </c>
      <c r="F77" s="19"/>
    </row>
  </sheetData>
  <mergeCells count="3">
    <mergeCell ref="C6:E6"/>
    <mergeCell ref="C9:E9"/>
    <mergeCell ref="C42:E42"/>
  </mergeCells>
  <hyperlinks>
    <hyperlink ref="E77" location="Índice!A1" display="Volver al índice" xr:uid="{00000000-0004-0000-1700-000000000000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FJ45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1" customWidth="1"/>
    <col min="2" max="2" width="2.69921875" style="1" customWidth="1"/>
    <col min="3" max="3" width="24.59765625" style="1" customWidth="1"/>
    <col min="4" max="5" width="22.59765625" style="1" customWidth="1"/>
    <col min="6" max="6" width="2.69921875" style="1" customWidth="1"/>
    <col min="7" max="7" width="31.59765625" style="1" customWidth="1"/>
    <col min="8" max="8" width="11.3984375" style="1" hidden="1" customWidth="1"/>
    <col min="9" max="120" width="11.19921875" style="1" hidden="1" customWidth="1"/>
    <col min="121" max="121" width="22.59765625" style="1" hidden="1" customWidth="1"/>
    <col min="122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30" width="11" style="1" hidden="1" customWidth="1"/>
    <col min="131" max="133" width="22.59765625" style="1" hidden="1" customWidth="1"/>
    <col min="134" max="134" width="11" style="1" hidden="1" customWidth="1"/>
    <col min="135" max="137" width="22.59765625" style="1" hidden="1" customWidth="1"/>
    <col min="138" max="138" width="11" style="1" hidden="1" customWidth="1"/>
    <col min="139" max="141" width="22.59765625" style="1" hidden="1" customWidth="1"/>
    <col min="142" max="142" width="11" style="1" hidden="1" customWidth="1"/>
    <col min="143" max="145" width="22.59765625" style="1" hidden="1" customWidth="1"/>
    <col min="146" max="146" width="11" style="1" hidden="1" customWidth="1"/>
    <col min="147" max="149" width="22.59765625" style="1" hidden="1" customWidth="1"/>
    <col min="150" max="150" width="11" style="1" hidden="1" customWidth="1"/>
    <col min="151" max="153" width="22.59765625" style="1" hidden="1" customWidth="1"/>
    <col min="154" max="154" width="11" style="1" hidden="1" customWidth="1"/>
    <col min="155" max="157" width="22.59765625" style="1" hidden="1" customWidth="1"/>
    <col min="158" max="160" width="11.3984375" style="1" hidden="1" customWidth="1"/>
    <col min="161" max="164" width="12.19921875" style="1" hidden="1" customWidth="1"/>
    <col min="165" max="165" width="11" style="1" hidden="1" customWidth="1"/>
    <col min="166" max="166" width="13.19921875" style="1" hidden="1" customWidth="1"/>
    <col min="167" max="16384" width="11" style="1" hidden="1"/>
  </cols>
  <sheetData>
    <row r="1" spans="1:164" ht="14.25" customHeight="1" x14ac:dyDescent="0.3">
      <c r="A1" s="31"/>
      <c r="B1" s="31"/>
      <c r="C1" s="31"/>
      <c r="D1" s="31"/>
      <c r="E1" s="31"/>
      <c r="F1" s="31"/>
      <c r="G1" s="31"/>
    </row>
    <row r="2" spans="1:164" ht="14.25" customHeight="1" x14ac:dyDescent="0.3">
      <c r="A2" s="31"/>
      <c r="B2" s="31"/>
      <c r="C2" s="31"/>
      <c r="D2" s="31"/>
      <c r="E2" s="31"/>
      <c r="F2" s="31"/>
      <c r="G2" s="31"/>
    </row>
    <row r="3" spans="1:164" ht="14.25" customHeight="1" x14ac:dyDescent="0.3">
      <c r="A3" s="31"/>
      <c r="B3" s="31"/>
      <c r="C3" s="31"/>
      <c r="D3" s="31"/>
      <c r="E3" s="31"/>
      <c r="F3" s="31"/>
      <c r="G3" s="31"/>
    </row>
    <row r="4" spans="1:164" ht="14.25" customHeight="1" x14ac:dyDescent="0.3">
      <c r="A4" s="31"/>
      <c r="B4" s="31"/>
      <c r="C4" s="31"/>
      <c r="D4" s="31"/>
      <c r="E4" s="31"/>
      <c r="F4" s="31"/>
      <c r="G4" s="31"/>
    </row>
    <row r="5" spans="1:164" ht="14.25" customHeight="1" x14ac:dyDescent="0.3">
      <c r="A5" s="31"/>
      <c r="B5" s="31"/>
      <c r="C5" s="31"/>
      <c r="D5" s="31"/>
      <c r="E5" s="31"/>
      <c r="F5" s="31"/>
      <c r="G5" s="31"/>
    </row>
    <row r="6" spans="1:164" ht="28.5" customHeight="1" x14ac:dyDescent="0.3">
      <c r="C6" s="118" t="s">
        <v>280</v>
      </c>
      <c r="D6" s="118"/>
      <c r="E6" s="118"/>
      <c r="F6" s="92"/>
    </row>
    <row r="9" spans="1:164" ht="28.5" customHeight="1" x14ac:dyDescent="0.3">
      <c r="C9" s="119" t="s">
        <v>830</v>
      </c>
      <c r="D9" s="119"/>
      <c r="E9" s="119"/>
      <c r="F9" s="93"/>
      <c r="X9" s="2"/>
      <c r="Y9" s="2"/>
      <c r="BJ9" s="2"/>
      <c r="DE9" s="2"/>
      <c r="DY9" s="2"/>
      <c r="FC9" s="2"/>
      <c r="FD9" s="2"/>
      <c r="FE9" s="2"/>
      <c r="FF9" s="2"/>
      <c r="FG9" s="2"/>
      <c r="FH9" s="2"/>
    </row>
    <row r="10" spans="1:164" ht="14.25" customHeight="1" x14ac:dyDescent="0.3">
      <c r="C10" s="25" t="s">
        <v>101</v>
      </c>
      <c r="D10" s="26" t="s">
        <v>59</v>
      </c>
      <c r="E10" s="26" t="s">
        <v>2</v>
      </c>
      <c r="F10" s="17"/>
    </row>
    <row r="11" spans="1:164" ht="14.25" customHeight="1" x14ac:dyDescent="0.3">
      <c r="C11" s="33" t="s">
        <v>52</v>
      </c>
      <c r="D11" s="34">
        <v>187</v>
      </c>
      <c r="E11" s="35">
        <f t="shared" ref="E11:E18" si="0">+D11/$D$18</f>
        <v>0.49866666666666665</v>
      </c>
      <c r="F11" s="16"/>
      <c r="G11" s="90"/>
    </row>
    <row r="12" spans="1:164" ht="14.25" customHeight="1" x14ac:dyDescent="0.3">
      <c r="C12" s="33" t="s">
        <v>53</v>
      </c>
      <c r="D12" s="34">
        <v>152</v>
      </c>
      <c r="E12" s="35">
        <f t="shared" si="0"/>
        <v>0.40533333333333332</v>
      </c>
      <c r="F12" s="16"/>
      <c r="G12" s="90"/>
    </row>
    <row r="13" spans="1:164" ht="14.25" customHeight="1" x14ac:dyDescent="0.3">
      <c r="C13" s="33" t="s">
        <v>54</v>
      </c>
      <c r="D13" s="34">
        <v>35</v>
      </c>
      <c r="E13" s="35">
        <f t="shared" si="0"/>
        <v>9.3333333333333338E-2</v>
      </c>
      <c r="F13" s="16"/>
      <c r="G13" s="90"/>
    </row>
    <row r="14" spans="1:164" ht="14.25" customHeight="1" x14ac:dyDescent="0.3">
      <c r="C14" s="33" t="s">
        <v>55</v>
      </c>
      <c r="D14" s="34">
        <v>1</v>
      </c>
      <c r="E14" s="35">
        <f t="shared" si="0"/>
        <v>2.6666666666666666E-3</v>
      </c>
      <c r="F14" s="16"/>
      <c r="G14" s="90"/>
    </row>
    <row r="15" spans="1:164" ht="14.25" customHeight="1" x14ac:dyDescent="0.3">
      <c r="C15" s="33" t="s">
        <v>56</v>
      </c>
      <c r="D15" s="34">
        <v>0</v>
      </c>
      <c r="E15" s="35">
        <f t="shared" si="0"/>
        <v>0</v>
      </c>
      <c r="F15" s="16"/>
      <c r="G15" s="90"/>
    </row>
    <row r="16" spans="1:164" ht="14.25" customHeight="1" x14ac:dyDescent="0.3">
      <c r="C16" s="33" t="s">
        <v>57</v>
      </c>
      <c r="D16" s="34">
        <v>0</v>
      </c>
      <c r="E16" s="35">
        <f t="shared" si="0"/>
        <v>0</v>
      </c>
      <c r="F16" s="16"/>
      <c r="G16" s="90"/>
    </row>
    <row r="17" spans="3:7" ht="14.25" customHeight="1" x14ac:dyDescent="0.3">
      <c r="C17" s="33" t="s">
        <v>58</v>
      </c>
      <c r="D17" s="34">
        <v>0</v>
      </c>
      <c r="E17" s="35">
        <f t="shared" si="0"/>
        <v>0</v>
      </c>
      <c r="F17" s="16"/>
      <c r="G17" s="90"/>
    </row>
    <row r="18" spans="3:7" ht="14.25" customHeight="1" x14ac:dyDescent="0.3">
      <c r="C18" s="24" t="s">
        <v>5</v>
      </c>
      <c r="D18" s="36">
        <f>SUM(D11:D17)</f>
        <v>375</v>
      </c>
      <c r="E18" s="37">
        <f t="shared" si="0"/>
        <v>1</v>
      </c>
      <c r="F18" s="18"/>
      <c r="G18" s="90"/>
    </row>
    <row r="19" spans="3:7" ht="14.25" customHeight="1" x14ac:dyDescent="0.3">
      <c r="C19" s="40" t="s">
        <v>6</v>
      </c>
      <c r="D19" s="95"/>
      <c r="E19" s="18"/>
      <c r="F19" s="18"/>
      <c r="G19" s="90"/>
    </row>
    <row r="20" spans="3:7" ht="14.25" customHeight="1" x14ac:dyDescent="0.3">
      <c r="C20" s="39" t="s">
        <v>880</v>
      </c>
      <c r="D20" s="95"/>
      <c r="E20" s="18"/>
      <c r="F20" s="18"/>
      <c r="G20" s="90"/>
    </row>
    <row r="21" spans="3:7" ht="14.25" customHeight="1" x14ac:dyDescent="0.3">
      <c r="C21" s="39" t="s">
        <v>881</v>
      </c>
      <c r="D21" s="95"/>
      <c r="E21" s="18"/>
      <c r="F21" s="18"/>
      <c r="G21" s="90"/>
    </row>
    <row r="22" spans="3:7" ht="14.25" customHeight="1" x14ac:dyDescent="0.3">
      <c r="C22" s="10" t="s">
        <v>283</v>
      </c>
    </row>
    <row r="23" spans="3:7" ht="14.25" customHeight="1" x14ac:dyDescent="0.3">
      <c r="C23" s="10" t="s">
        <v>7</v>
      </c>
    </row>
    <row r="25" spans="3:7" ht="28.5" customHeight="1" x14ac:dyDescent="0.3">
      <c r="C25" s="119" t="s">
        <v>829</v>
      </c>
      <c r="D25" s="119"/>
      <c r="E25" s="119"/>
      <c r="F25" s="93"/>
    </row>
    <row r="43" spans="3:6" ht="14.25" customHeight="1" x14ac:dyDescent="0.3">
      <c r="C43" s="10" t="s">
        <v>283</v>
      </c>
    </row>
    <row r="44" spans="3:6" ht="14.25" customHeight="1" x14ac:dyDescent="0.3">
      <c r="C44" s="10" t="s">
        <v>7</v>
      </c>
    </row>
    <row r="45" spans="3:6" ht="14.25" customHeight="1" x14ac:dyDescent="0.3">
      <c r="E45" s="94" t="s">
        <v>8</v>
      </c>
      <c r="F45" s="19"/>
    </row>
  </sheetData>
  <mergeCells count="3">
    <mergeCell ref="C6:E6"/>
    <mergeCell ref="C9:E9"/>
    <mergeCell ref="C25:E25"/>
  </mergeCells>
  <hyperlinks>
    <hyperlink ref="E45" location="Índice!A1" display="Volver al índice" xr:uid="{00000000-0004-0000-1800-000000000000}"/>
  </hyperlinks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6:BC40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31" customWidth="1"/>
    <col min="2" max="2" width="2.8984375" style="31" customWidth="1"/>
    <col min="3" max="5" width="22.59765625" style="31" customWidth="1"/>
    <col min="6" max="6" width="2.69921875" style="31" customWidth="1"/>
    <col min="7" max="7" width="31.59765625" style="31" customWidth="1"/>
    <col min="8" max="55" width="11.3984375" style="31" hidden="1" customWidth="1"/>
    <col min="56" max="16384" width="11" style="31" hidden="1"/>
  </cols>
  <sheetData>
    <row r="6" spans="3:6" ht="28.5" customHeight="1" x14ac:dyDescent="0.3">
      <c r="C6" s="118" t="s">
        <v>280</v>
      </c>
      <c r="D6" s="118"/>
      <c r="E6" s="118"/>
      <c r="F6" s="14"/>
    </row>
    <row r="9" spans="3:6" s="32" customFormat="1" ht="28.5" customHeight="1" x14ac:dyDescent="0.3">
      <c r="C9" s="119" t="s">
        <v>832</v>
      </c>
      <c r="D9" s="119"/>
      <c r="E9" s="119"/>
      <c r="F9" s="15"/>
    </row>
    <row r="10" spans="3:6" ht="14.25" customHeight="1" x14ac:dyDescent="0.3">
      <c r="C10" s="25" t="s">
        <v>63</v>
      </c>
      <c r="D10" s="26" t="s">
        <v>64</v>
      </c>
      <c r="E10" s="26" t="s">
        <v>2</v>
      </c>
      <c r="F10" s="17"/>
    </row>
    <row r="11" spans="3:6" ht="14.25" customHeight="1" x14ac:dyDescent="0.3">
      <c r="C11" s="6" t="s">
        <v>65</v>
      </c>
      <c r="D11" s="7">
        <f>+D12+D13</f>
        <v>2584</v>
      </c>
      <c r="E11" s="8">
        <f>+D11/$D$15</f>
        <v>0.82397959183673475</v>
      </c>
      <c r="F11" s="16"/>
    </row>
    <row r="12" spans="3:6" ht="14.25" customHeight="1" x14ac:dyDescent="0.3">
      <c r="C12" s="38" t="s">
        <v>66</v>
      </c>
      <c r="D12" s="7">
        <v>1447</v>
      </c>
      <c r="E12" s="8">
        <f t="shared" ref="E12:E15" si="0">+D12/$D$15</f>
        <v>0.46141581632653061</v>
      </c>
      <c r="F12" s="16"/>
    </row>
    <row r="13" spans="3:6" ht="14.25" customHeight="1" x14ac:dyDescent="0.3">
      <c r="C13" s="38" t="s">
        <v>67</v>
      </c>
      <c r="D13" s="7">
        <v>1137</v>
      </c>
      <c r="E13" s="8">
        <f t="shared" si="0"/>
        <v>0.36256377551020408</v>
      </c>
      <c r="F13" s="16"/>
    </row>
    <row r="14" spans="3:6" ht="14.25" customHeight="1" x14ac:dyDescent="0.3">
      <c r="C14" s="6" t="s">
        <v>68</v>
      </c>
      <c r="D14" s="7">
        <v>552</v>
      </c>
      <c r="E14" s="8">
        <f t="shared" si="0"/>
        <v>0.17602040816326531</v>
      </c>
      <c r="F14" s="16"/>
    </row>
    <row r="15" spans="3:6" ht="14.25" customHeight="1" x14ac:dyDescent="0.3">
      <c r="C15" s="20" t="s">
        <v>5</v>
      </c>
      <c r="D15" s="21">
        <f>+D11+D14</f>
        <v>3136</v>
      </c>
      <c r="E15" s="22">
        <f t="shared" si="0"/>
        <v>1</v>
      </c>
      <c r="F15" s="18"/>
    </row>
    <row r="16" spans="3:6" ht="14.25" customHeight="1" x14ac:dyDescent="0.3">
      <c r="C16" s="10" t="s">
        <v>283</v>
      </c>
      <c r="D16" s="30"/>
      <c r="E16" s="30"/>
      <c r="F16" s="30"/>
    </row>
    <row r="17" spans="3:6" ht="14.25" customHeight="1" x14ac:dyDescent="0.3">
      <c r="C17" s="10" t="s">
        <v>7</v>
      </c>
      <c r="D17" s="30"/>
      <c r="E17" s="30"/>
      <c r="F17" s="30"/>
    </row>
    <row r="18" spans="3:6" ht="14.25" customHeight="1" x14ac:dyDescent="0.3">
      <c r="C18" s="30"/>
      <c r="D18" s="30"/>
      <c r="E18" s="30"/>
      <c r="F18" s="30"/>
    </row>
    <row r="19" spans="3:6" s="32" customFormat="1" ht="28.5" customHeight="1" x14ac:dyDescent="0.3">
      <c r="C19" s="119" t="s">
        <v>831</v>
      </c>
      <c r="D19" s="119"/>
      <c r="E19" s="119"/>
      <c r="F19" s="15"/>
    </row>
    <row r="37" spans="3:6" ht="14.25" customHeight="1" x14ac:dyDescent="0.3">
      <c r="C37" s="10" t="s">
        <v>283</v>
      </c>
    </row>
    <row r="38" spans="3:6" ht="14.25" customHeight="1" x14ac:dyDescent="0.3">
      <c r="C38" s="10" t="s">
        <v>7</v>
      </c>
    </row>
    <row r="40" spans="3:6" ht="14.25" customHeight="1" x14ac:dyDescent="0.3">
      <c r="E40" s="11" t="s">
        <v>8</v>
      </c>
      <c r="F40" s="19"/>
    </row>
  </sheetData>
  <mergeCells count="3">
    <mergeCell ref="C6:E6"/>
    <mergeCell ref="C9:E9"/>
    <mergeCell ref="C19:E19"/>
  </mergeCells>
  <hyperlinks>
    <hyperlink ref="E40" location="Índice!A1" display="Volver al índice" xr:uid="{00000000-0004-0000-1A00-000000000000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721A4-88DA-4C85-A1F6-D924BE92EE79}">
  <dimension ref="A1:FJ40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1" customWidth="1"/>
    <col min="2" max="2" width="2.69921875" style="1" customWidth="1"/>
    <col min="3" max="5" width="22.59765625" style="1" customWidth="1"/>
    <col min="6" max="6" width="2.69921875" style="1" customWidth="1"/>
    <col min="7" max="7" width="31.59765625" style="1" customWidth="1"/>
    <col min="8" max="64" width="11.3984375" style="1" hidden="1" customWidth="1"/>
    <col min="65" max="83" width="11.19921875" style="1" hidden="1" customWidth="1"/>
    <col min="84" max="84" width="11" style="1" hidden="1" customWidth="1"/>
    <col min="85" max="86" width="22.59765625" style="1" hidden="1" customWidth="1"/>
    <col min="87" max="87" width="11" style="1" hidden="1" customWidth="1"/>
    <col min="88" max="89" width="22.59765625" style="1" hidden="1" customWidth="1"/>
    <col min="90" max="90" width="11" style="1" hidden="1" customWidth="1"/>
    <col min="91" max="92" width="22.59765625" style="1" hidden="1" customWidth="1"/>
    <col min="93" max="93" width="11" style="1" hidden="1" customWidth="1"/>
    <col min="94" max="95" width="22.59765625" style="1" hidden="1" customWidth="1"/>
    <col min="96" max="96" width="11" style="1" hidden="1" customWidth="1"/>
    <col min="97" max="98" width="22.59765625" style="1" hidden="1" customWidth="1"/>
    <col min="99" max="99" width="11" style="1" hidden="1" customWidth="1"/>
    <col min="100" max="101" width="22.59765625" style="1" hidden="1" customWidth="1"/>
    <col min="102" max="102" width="11" style="1" hidden="1" customWidth="1"/>
    <col min="103" max="104" width="22.59765625" style="1" hidden="1" customWidth="1"/>
    <col min="105" max="105" width="11" style="1" hidden="1" customWidth="1"/>
    <col min="106" max="107" width="22.59765625" style="1" hidden="1" customWidth="1"/>
    <col min="108" max="110" width="11" style="1" hidden="1" customWidth="1"/>
    <col min="111" max="112" width="22.59765625" style="1" hidden="1" customWidth="1"/>
    <col min="113" max="113" width="11" style="1" hidden="1" customWidth="1"/>
    <col min="114" max="115" width="22.59765625" style="1" hidden="1" customWidth="1"/>
    <col min="116" max="116" width="11" style="1" hidden="1" customWidth="1"/>
    <col min="117" max="118" width="22.59765625" style="1" hidden="1" customWidth="1"/>
    <col min="119" max="119" width="11" style="1" hidden="1" customWidth="1"/>
    <col min="120" max="121" width="22.59765625" style="1" hidden="1" customWidth="1"/>
    <col min="122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30" width="11" style="1" hidden="1" customWidth="1"/>
    <col min="131" max="133" width="22.59765625" style="1" hidden="1" customWidth="1"/>
    <col min="134" max="134" width="11" style="1" hidden="1" customWidth="1"/>
    <col min="135" max="137" width="22.59765625" style="1" hidden="1" customWidth="1"/>
    <col min="138" max="138" width="11" style="1" hidden="1" customWidth="1"/>
    <col min="139" max="141" width="22.59765625" style="1" hidden="1" customWidth="1"/>
    <col min="142" max="142" width="11" style="1" hidden="1" customWidth="1"/>
    <col min="143" max="145" width="22.59765625" style="1" hidden="1" customWidth="1"/>
    <col min="146" max="146" width="11" style="1" hidden="1" customWidth="1"/>
    <col min="147" max="149" width="22.59765625" style="1" hidden="1" customWidth="1"/>
    <col min="150" max="150" width="11" style="1" hidden="1" customWidth="1"/>
    <col min="151" max="153" width="22.59765625" style="1" hidden="1" customWidth="1"/>
    <col min="154" max="154" width="11" style="1" hidden="1" customWidth="1"/>
    <col min="155" max="157" width="22.59765625" style="1" hidden="1" customWidth="1"/>
    <col min="158" max="160" width="11.3984375" style="1" hidden="1" customWidth="1"/>
    <col min="161" max="164" width="12.19921875" style="1" hidden="1" customWidth="1"/>
    <col min="165" max="165" width="11" style="1" hidden="1" customWidth="1"/>
    <col min="166" max="166" width="13.19921875" style="1" hidden="1" customWidth="1"/>
    <col min="167" max="16384" width="11" style="1" hidden="1"/>
  </cols>
  <sheetData>
    <row r="1" spans="1:164" ht="14.25" customHeight="1" x14ac:dyDescent="0.3">
      <c r="A1" s="31"/>
      <c r="B1" s="31"/>
      <c r="C1" s="31"/>
      <c r="D1" s="31"/>
      <c r="E1" s="31"/>
      <c r="F1" s="31"/>
      <c r="G1" s="31"/>
    </row>
    <row r="2" spans="1:164" ht="14.25" customHeight="1" x14ac:dyDescent="0.3">
      <c r="A2" s="31"/>
      <c r="B2" s="31"/>
      <c r="C2" s="31"/>
      <c r="D2" s="31"/>
      <c r="E2" s="31"/>
      <c r="F2" s="31"/>
      <c r="G2" s="31"/>
    </row>
    <row r="3" spans="1:164" ht="14.25" customHeight="1" x14ac:dyDescent="0.3">
      <c r="A3" s="31"/>
      <c r="B3" s="31"/>
      <c r="C3" s="31"/>
      <c r="D3" s="31"/>
      <c r="E3" s="31"/>
      <c r="F3" s="31"/>
      <c r="G3" s="31"/>
    </row>
    <row r="4" spans="1:164" ht="14.25" customHeight="1" x14ac:dyDescent="0.3">
      <c r="A4" s="31"/>
      <c r="B4" s="31"/>
      <c r="C4" s="31"/>
      <c r="D4" s="31"/>
      <c r="E4" s="31"/>
      <c r="F4" s="31"/>
      <c r="G4" s="31"/>
    </row>
    <row r="5" spans="1:164" ht="14.25" customHeight="1" x14ac:dyDescent="0.3">
      <c r="A5" s="31"/>
      <c r="B5" s="31"/>
      <c r="C5" s="31"/>
      <c r="D5" s="31"/>
      <c r="E5" s="31"/>
      <c r="F5" s="31"/>
      <c r="G5" s="31"/>
    </row>
    <row r="6" spans="1:164" ht="28.5" customHeight="1" x14ac:dyDescent="0.3">
      <c r="C6" s="118" t="s">
        <v>280</v>
      </c>
      <c r="D6" s="118"/>
      <c r="E6" s="118"/>
      <c r="F6" s="108"/>
    </row>
    <row r="8" spans="1:164" ht="14.25" customHeight="1" x14ac:dyDescent="0.3">
      <c r="X8" s="2"/>
      <c r="Y8" s="2"/>
      <c r="BJ8" s="2"/>
      <c r="DE8" s="2"/>
      <c r="DY8" s="2"/>
      <c r="FC8" s="2"/>
      <c r="FD8" s="2"/>
      <c r="FE8" s="2"/>
      <c r="FF8" s="2"/>
      <c r="FG8" s="2"/>
      <c r="FH8" s="2"/>
    </row>
    <row r="9" spans="1:164" ht="28.5" customHeight="1" x14ac:dyDescent="0.3">
      <c r="C9" s="119" t="s">
        <v>892</v>
      </c>
      <c r="D9" s="119"/>
      <c r="E9" s="119"/>
      <c r="F9" s="109"/>
      <c r="X9" s="2"/>
      <c r="Y9" s="2"/>
      <c r="BJ9" s="2"/>
      <c r="DE9" s="2"/>
      <c r="DY9" s="2"/>
      <c r="FC9" s="2"/>
      <c r="FD9" s="2"/>
      <c r="FE9" s="2"/>
      <c r="FF9" s="2"/>
      <c r="FG9" s="2"/>
      <c r="FH9" s="2"/>
    </row>
    <row r="10" spans="1:164" ht="14.25" customHeight="1" x14ac:dyDescent="0.3">
      <c r="C10" s="25" t="s">
        <v>63</v>
      </c>
      <c r="D10" s="26" t="s">
        <v>64</v>
      </c>
      <c r="E10" s="26" t="s">
        <v>2</v>
      </c>
      <c r="F10" s="17"/>
    </row>
    <row r="11" spans="1:164" ht="14.25" customHeight="1" x14ac:dyDescent="0.3">
      <c r="C11" s="6" t="s">
        <v>882</v>
      </c>
      <c r="D11" s="7">
        <v>1914</v>
      </c>
      <c r="E11" s="8">
        <f>+D11/$D$14</f>
        <v>0.74071207430340558</v>
      </c>
      <c r="F11" s="16"/>
    </row>
    <row r="12" spans="1:164" ht="14.25" customHeight="1" x14ac:dyDescent="0.3">
      <c r="C12" s="6" t="s">
        <v>883</v>
      </c>
      <c r="D12" s="7">
        <v>278</v>
      </c>
      <c r="E12" s="8">
        <f>+D12/$D$14</f>
        <v>0.10758513931888544</v>
      </c>
      <c r="F12" s="16"/>
    </row>
    <row r="13" spans="1:164" ht="14.25" customHeight="1" x14ac:dyDescent="0.3">
      <c r="C13" s="6" t="s">
        <v>884</v>
      </c>
      <c r="D13" s="7">
        <v>392</v>
      </c>
      <c r="E13" s="8">
        <f>+D13/$D$14</f>
        <v>0.15170278637770898</v>
      </c>
      <c r="F13" s="16"/>
    </row>
    <row r="14" spans="1:164" ht="14.25" customHeight="1" x14ac:dyDescent="0.3">
      <c r="C14" s="20" t="s">
        <v>5</v>
      </c>
      <c r="D14" s="21">
        <f>SUM(D11:D13)</f>
        <v>2584</v>
      </c>
      <c r="E14" s="22">
        <f>+D14/$D$14</f>
        <v>1</v>
      </c>
      <c r="F14" s="18"/>
    </row>
    <row r="15" spans="1:164" ht="14.25" customHeight="1" x14ac:dyDescent="0.3">
      <c r="C15" s="40" t="s">
        <v>6</v>
      </c>
      <c r="D15" s="95"/>
      <c r="E15" s="18"/>
      <c r="F15" s="18"/>
    </row>
    <row r="16" spans="1:164" ht="14.25" customHeight="1" x14ac:dyDescent="0.3">
      <c r="C16" s="39" t="s">
        <v>885</v>
      </c>
      <c r="D16" s="95"/>
      <c r="E16" s="18"/>
      <c r="F16" s="18"/>
    </row>
    <row r="17" spans="3:6" ht="14.25" customHeight="1" x14ac:dyDescent="0.3">
      <c r="C17" s="10" t="s">
        <v>283</v>
      </c>
    </row>
    <row r="18" spans="3:6" ht="14.25" customHeight="1" x14ac:dyDescent="0.3">
      <c r="C18" s="10" t="s">
        <v>7</v>
      </c>
    </row>
    <row r="20" spans="3:6" ht="28.5" customHeight="1" x14ac:dyDescent="0.3">
      <c r="C20" s="119" t="s">
        <v>893</v>
      </c>
      <c r="D20" s="119"/>
      <c r="E20" s="119"/>
      <c r="F20" s="109"/>
    </row>
    <row r="38" spans="3:6" ht="14.25" customHeight="1" x14ac:dyDescent="0.3">
      <c r="C38" s="10" t="s">
        <v>283</v>
      </c>
    </row>
    <row r="39" spans="3:6" ht="14.25" customHeight="1" x14ac:dyDescent="0.3">
      <c r="C39" s="10" t="s">
        <v>7</v>
      </c>
    </row>
    <row r="40" spans="3:6" ht="14.25" customHeight="1" x14ac:dyDescent="0.3">
      <c r="E40" s="110" t="s">
        <v>8</v>
      </c>
      <c r="F40" s="19"/>
    </row>
  </sheetData>
  <mergeCells count="3">
    <mergeCell ref="C6:E6"/>
    <mergeCell ref="C9:E9"/>
    <mergeCell ref="C20:E20"/>
  </mergeCells>
  <hyperlinks>
    <hyperlink ref="E40" location="Índice!A1" display="Volver al índice" xr:uid="{5F5F0F61-2E78-4609-9211-49CCBD967959}"/>
  </hyperlinks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6:K77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31" customWidth="1"/>
    <col min="2" max="2" width="2.8984375" style="31" customWidth="1"/>
    <col min="3" max="3" width="24.59765625" style="31" customWidth="1"/>
    <col min="4" max="5" width="22.59765625" style="31" customWidth="1"/>
    <col min="6" max="6" width="2.69921875" style="31" customWidth="1"/>
    <col min="7" max="7" width="31.59765625" style="31" customWidth="1"/>
    <col min="8" max="10" width="11" style="31" hidden="1" customWidth="1"/>
    <col min="11" max="11" width="12.3984375" style="31" hidden="1" customWidth="1"/>
    <col min="12" max="16384" width="11" style="31" hidden="1"/>
  </cols>
  <sheetData>
    <row r="6" spans="2:6" ht="28.5" customHeight="1" x14ac:dyDescent="0.3">
      <c r="C6" s="118" t="s">
        <v>280</v>
      </c>
      <c r="D6" s="118"/>
      <c r="E6" s="118"/>
      <c r="F6" s="14"/>
    </row>
    <row r="9" spans="2:6" s="32" customFormat="1" ht="28.5" customHeight="1" x14ac:dyDescent="0.3">
      <c r="C9" s="119" t="s">
        <v>890</v>
      </c>
      <c r="D9" s="119"/>
      <c r="E9" s="119"/>
      <c r="F9" s="15"/>
    </row>
    <row r="10" spans="2:6" ht="14.25" customHeight="1" x14ac:dyDescent="0.3">
      <c r="C10" s="25" t="s">
        <v>25</v>
      </c>
      <c r="D10" s="26" t="s">
        <v>64</v>
      </c>
      <c r="E10" s="26" t="s">
        <v>2</v>
      </c>
      <c r="F10" s="17"/>
    </row>
    <row r="11" spans="2:6" ht="14.25" customHeight="1" x14ac:dyDescent="0.3">
      <c r="B11" s="28"/>
      <c r="C11" s="6" t="s">
        <v>26</v>
      </c>
      <c r="D11" s="7">
        <v>445</v>
      </c>
      <c r="E11" s="8">
        <f t="shared" ref="E11:E36" si="0">+D11/$D$36</f>
        <v>0.17221362229102166</v>
      </c>
      <c r="F11" s="16"/>
    </row>
    <row r="12" spans="2:6" ht="14.25" customHeight="1" x14ac:dyDescent="0.3">
      <c r="C12" s="6" t="s">
        <v>37</v>
      </c>
      <c r="D12" s="7">
        <v>167</v>
      </c>
      <c r="E12" s="8">
        <f t="shared" si="0"/>
        <v>6.462848297213622E-2</v>
      </c>
      <c r="F12" s="16"/>
    </row>
    <row r="13" spans="2:6" ht="14.25" customHeight="1" x14ac:dyDescent="0.3">
      <c r="C13" s="6" t="s">
        <v>44</v>
      </c>
      <c r="D13" s="7">
        <v>163</v>
      </c>
      <c r="E13" s="8">
        <f t="shared" si="0"/>
        <v>6.3080495356037158E-2</v>
      </c>
      <c r="F13" s="16"/>
    </row>
    <row r="14" spans="2:6" ht="14.25" customHeight="1" x14ac:dyDescent="0.3">
      <c r="C14" s="6" t="s">
        <v>30</v>
      </c>
      <c r="D14" s="7">
        <v>151</v>
      </c>
      <c r="E14" s="8">
        <f t="shared" si="0"/>
        <v>5.843653250773994E-2</v>
      </c>
      <c r="F14" s="16"/>
    </row>
    <row r="15" spans="2:6" ht="14.25" customHeight="1" x14ac:dyDescent="0.3">
      <c r="C15" s="6" t="s">
        <v>29</v>
      </c>
      <c r="D15" s="7">
        <v>138</v>
      </c>
      <c r="E15" s="8">
        <f t="shared" si="0"/>
        <v>5.3405572755417956E-2</v>
      </c>
      <c r="F15" s="16"/>
    </row>
    <row r="16" spans="2:6" ht="14.25" customHeight="1" x14ac:dyDescent="0.3">
      <c r="C16" s="6" t="s">
        <v>34</v>
      </c>
      <c r="D16" s="7">
        <v>134</v>
      </c>
      <c r="E16" s="8">
        <f t="shared" si="0"/>
        <v>5.1857585139318887E-2</v>
      </c>
      <c r="F16" s="16"/>
    </row>
    <row r="17" spans="3:6" ht="14.25" customHeight="1" x14ac:dyDescent="0.3">
      <c r="C17" s="6" t="s">
        <v>27</v>
      </c>
      <c r="D17" s="7">
        <v>134</v>
      </c>
      <c r="E17" s="8">
        <f t="shared" si="0"/>
        <v>5.1857585139318887E-2</v>
      </c>
      <c r="F17" s="16"/>
    </row>
    <row r="18" spans="3:6" ht="14.25" customHeight="1" x14ac:dyDescent="0.3">
      <c r="C18" s="6" t="s">
        <v>32</v>
      </c>
      <c r="D18" s="7">
        <v>128</v>
      </c>
      <c r="E18" s="8">
        <f t="shared" si="0"/>
        <v>4.9535603715170282E-2</v>
      </c>
      <c r="F18" s="16"/>
    </row>
    <row r="19" spans="3:6" ht="14.25" customHeight="1" x14ac:dyDescent="0.3">
      <c r="C19" s="6" t="s">
        <v>39</v>
      </c>
      <c r="D19" s="7">
        <v>124</v>
      </c>
      <c r="E19" s="8">
        <f t="shared" si="0"/>
        <v>4.7987616099071206E-2</v>
      </c>
      <c r="F19" s="16"/>
    </row>
    <row r="20" spans="3:6" ht="14.25" customHeight="1" x14ac:dyDescent="0.3">
      <c r="C20" s="6" t="s">
        <v>31</v>
      </c>
      <c r="D20" s="7">
        <v>90</v>
      </c>
      <c r="E20" s="8">
        <f t="shared" si="0"/>
        <v>3.4829721362229102E-2</v>
      </c>
      <c r="F20" s="16"/>
    </row>
    <row r="21" spans="3:6" ht="14.25" customHeight="1" x14ac:dyDescent="0.3">
      <c r="C21" s="6" t="s">
        <v>33</v>
      </c>
      <c r="D21" s="7">
        <v>88</v>
      </c>
      <c r="E21" s="8">
        <f t="shared" si="0"/>
        <v>3.4055727554179564E-2</v>
      </c>
      <c r="F21" s="16"/>
    </row>
    <row r="22" spans="3:6" ht="14.25" customHeight="1" x14ac:dyDescent="0.3">
      <c r="C22" s="6" t="s">
        <v>43</v>
      </c>
      <c r="D22" s="7">
        <v>85</v>
      </c>
      <c r="E22" s="8">
        <f t="shared" si="0"/>
        <v>3.2894736842105261E-2</v>
      </c>
      <c r="F22" s="16"/>
    </row>
    <row r="23" spans="3:6" ht="14.25" customHeight="1" x14ac:dyDescent="0.3">
      <c r="C23" s="6" t="s">
        <v>46</v>
      </c>
      <c r="D23" s="7">
        <v>84</v>
      </c>
      <c r="E23" s="8">
        <f t="shared" si="0"/>
        <v>3.2507739938080496E-2</v>
      </c>
      <c r="F23" s="16"/>
    </row>
    <row r="24" spans="3:6" ht="14.25" customHeight="1" x14ac:dyDescent="0.3">
      <c r="C24" s="6" t="s">
        <v>36</v>
      </c>
      <c r="D24" s="7">
        <v>80</v>
      </c>
      <c r="E24" s="8">
        <f t="shared" si="0"/>
        <v>3.0959752321981424E-2</v>
      </c>
      <c r="F24" s="16"/>
    </row>
    <row r="25" spans="3:6" ht="14.25" customHeight="1" x14ac:dyDescent="0.3">
      <c r="C25" s="6" t="s">
        <v>28</v>
      </c>
      <c r="D25" s="7">
        <v>78</v>
      </c>
      <c r="E25" s="8">
        <f t="shared" si="0"/>
        <v>3.018575851393189E-2</v>
      </c>
      <c r="F25" s="16"/>
    </row>
    <row r="26" spans="3:6" ht="14.25" customHeight="1" x14ac:dyDescent="0.3">
      <c r="C26" s="6" t="s">
        <v>45</v>
      </c>
      <c r="D26" s="7">
        <v>70</v>
      </c>
      <c r="E26" s="8">
        <f t="shared" si="0"/>
        <v>2.7089783281733747E-2</v>
      </c>
      <c r="F26" s="16"/>
    </row>
    <row r="27" spans="3:6" ht="14.25" customHeight="1" x14ac:dyDescent="0.3">
      <c r="C27" s="6" t="s">
        <v>50</v>
      </c>
      <c r="D27" s="7">
        <v>65</v>
      </c>
      <c r="E27" s="8">
        <f t="shared" si="0"/>
        <v>2.5154798761609906E-2</v>
      </c>
      <c r="F27" s="16"/>
    </row>
    <row r="28" spans="3:6" ht="14.25" customHeight="1" x14ac:dyDescent="0.3">
      <c r="C28" s="6" t="s">
        <v>41</v>
      </c>
      <c r="D28" s="7">
        <v>63</v>
      </c>
      <c r="E28" s="8">
        <f t="shared" si="0"/>
        <v>2.4380804953560372E-2</v>
      </c>
      <c r="F28" s="16"/>
    </row>
    <row r="29" spans="3:6" ht="14.25" customHeight="1" x14ac:dyDescent="0.3">
      <c r="C29" s="6" t="s">
        <v>35</v>
      </c>
      <c r="D29" s="7">
        <v>54</v>
      </c>
      <c r="E29" s="8">
        <f t="shared" si="0"/>
        <v>2.089783281733746E-2</v>
      </c>
      <c r="F29" s="16"/>
    </row>
    <row r="30" spans="3:6" ht="14.25" customHeight="1" x14ac:dyDescent="0.3">
      <c r="C30" s="6" t="s">
        <v>48</v>
      </c>
      <c r="D30" s="7">
        <v>52</v>
      </c>
      <c r="E30" s="8">
        <f t="shared" si="0"/>
        <v>2.0123839009287926E-2</v>
      </c>
      <c r="F30" s="16"/>
    </row>
    <row r="31" spans="3:6" ht="14.25" customHeight="1" x14ac:dyDescent="0.3">
      <c r="C31" s="6" t="s">
        <v>40</v>
      </c>
      <c r="D31" s="7">
        <v>44</v>
      </c>
      <c r="E31" s="8">
        <f t="shared" si="0"/>
        <v>1.7027863777089782E-2</v>
      </c>
      <c r="F31" s="16"/>
    </row>
    <row r="32" spans="3:6" ht="14.25" customHeight="1" x14ac:dyDescent="0.3">
      <c r="C32" s="6" t="s">
        <v>47</v>
      </c>
      <c r="D32" s="7">
        <v>42</v>
      </c>
      <c r="E32" s="8">
        <f t="shared" si="0"/>
        <v>1.6253869969040248E-2</v>
      </c>
      <c r="F32" s="16"/>
    </row>
    <row r="33" spans="3:6" ht="14.25" customHeight="1" x14ac:dyDescent="0.3">
      <c r="C33" s="6" t="s">
        <v>49</v>
      </c>
      <c r="D33" s="7">
        <v>42</v>
      </c>
      <c r="E33" s="8">
        <f t="shared" si="0"/>
        <v>1.6253869969040248E-2</v>
      </c>
      <c r="F33" s="16"/>
    </row>
    <row r="34" spans="3:6" ht="14.25" customHeight="1" x14ac:dyDescent="0.3">
      <c r="C34" s="6" t="s">
        <v>42</v>
      </c>
      <c r="D34" s="7">
        <v>36</v>
      </c>
      <c r="E34" s="8">
        <f t="shared" si="0"/>
        <v>1.393188854489164E-2</v>
      </c>
      <c r="F34" s="16"/>
    </row>
    <row r="35" spans="3:6" ht="14.25" customHeight="1" x14ac:dyDescent="0.3">
      <c r="C35" s="6" t="s">
        <v>38</v>
      </c>
      <c r="D35" s="7">
        <v>27</v>
      </c>
      <c r="E35" s="8">
        <f t="shared" si="0"/>
        <v>1.044891640866873E-2</v>
      </c>
      <c r="F35" s="16"/>
    </row>
    <row r="36" spans="3:6" ht="14.25" customHeight="1" x14ac:dyDescent="0.3">
      <c r="C36" s="20" t="s">
        <v>5</v>
      </c>
      <c r="D36" s="21">
        <f>SUM(D11:D35)</f>
        <v>2584</v>
      </c>
      <c r="E36" s="22">
        <f t="shared" si="0"/>
        <v>1</v>
      </c>
      <c r="F36" s="18"/>
    </row>
    <row r="37" spans="3:6" ht="14.25" customHeight="1" x14ac:dyDescent="0.3">
      <c r="C37" s="40" t="s">
        <v>6</v>
      </c>
      <c r="D37" s="5"/>
      <c r="E37" s="5"/>
      <c r="F37" s="1"/>
    </row>
    <row r="38" spans="3:6" ht="14.25" customHeight="1" x14ac:dyDescent="0.3">
      <c r="C38" s="39" t="s">
        <v>51</v>
      </c>
      <c r="D38" s="5"/>
      <c r="E38" s="5"/>
      <c r="F38" s="1"/>
    </row>
    <row r="39" spans="3:6" ht="14.25" customHeight="1" x14ac:dyDescent="0.3">
      <c r="C39" s="10" t="s">
        <v>283</v>
      </c>
      <c r="D39" s="5"/>
      <c r="E39" s="5"/>
      <c r="F39" s="1"/>
    </row>
    <row r="40" spans="3:6" ht="14.25" customHeight="1" x14ac:dyDescent="0.3">
      <c r="C40" s="39" t="s">
        <v>7</v>
      </c>
      <c r="D40" s="5"/>
      <c r="E40" s="5"/>
      <c r="F40" s="1"/>
    </row>
    <row r="41" spans="3:6" ht="14.25" customHeight="1" x14ac:dyDescent="0.3">
      <c r="F41" s="1"/>
    </row>
    <row r="42" spans="3:6" s="32" customFormat="1" ht="28.5" customHeight="1" x14ac:dyDescent="0.3">
      <c r="C42" s="119" t="s">
        <v>891</v>
      </c>
      <c r="D42" s="119"/>
      <c r="E42" s="119"/>
      <c r="F42" s="15"/>
    </row>
    <row r="75" spans="3:6" ht="14.25" customHeight="1" x14ac:dyDescent="0.3">
      <c r="C75" s="10" t="s">
        <v>283</v>
      </c>
    </row>
    <row r="76" spans="3:6" ht="14.25" customHeight="1" x14ac:dyDescent="0.3">
      <c r="C76" s="10" t="s">
        <v>7</v>
      </c>
    </row>
    <row r="77" spans="3:6" ht="14.25" customHeight="1" x14ac:dyDescent="0.3">
      <c r="E77" s="11" t="s">
        <v>8</v>
      </c>
      <c r="F77" s="19"/>
    </row>
  </sheetData>
  <mergeCells count="3">
    <mergeCell ref="C6:E6"/>
    <mergeCell ref="C9:E9"/>
    <mergeCell ref="C42:E42"/>
  </mergeCells>
  <hyperlinks>
    <hyperlink ref="E77" location="Índice!A1" display="Volver al índice" xr:uid="{00000000-0004-0000-1B00-000000000000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FJ40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1" customWidth="1"/>
    <col min="2" max="2" width="2.69921875" style="1" customWidth="1"/>
    <col min="3" max="5" width="22.59765625" style="1" customWidth="1"/>
    <col min="6" max="6" width="2.69921875" style="1" customWidth="1"/>
    <col min="7" max="7" width="31.59765625" style="1" customWidth="1"/>
    <col min="8" max="64" width="11.3984375" style="1" hidden="1" customWidth="1"/>
    <col min="65" max="83" width="11.19921875" style="1" hidden="1" customWidth="1"/>
    <col min="84" max="84" width="11" style="1" hidden="1" customWidth="1"/>
    <col min="85" max="86" width="22.59765625" style="1" hidden="1" customWidth="1"/>
    <col min="87" max="87" width="11" style="1" hidden="1" customWidth="1"/>
    <col min="88" max="89" width="22.59765625" style="1" hidden="1" customWidth="1"/>
    <col min="90" max="90" width="11" style="1" hidden="1" customWidth="1"/>
    <col min="91" max="92" width="22.59765625" style="1" hidden="1" customWidth="1"/>
    <col min="93" max="93" width="11" style="1" hidden="1" customWidth="1"/>
    <col min="94" max="95" width="22.59765625" style="1" hidden="1" customWidth="1"/>
    <col min="96" max="96" width="11" style="1" hidden="1" customWidth="1"/>
    <col min="97" max="98" width="22.59765625" style="1" hidden="1" customWidth="1"/>
    <col min="99" max="99" width="11" style="1" hidden="1" customWidth="1"/>
    <col min="100" max="101" width="22.59765625" style="1" hidden="1" customWidth="1"/>
    <col min="102" max="102" width="11" style="1" hidden="1" customWidth="1"/>
    <col min="103" max="104" width="22.59765625" style="1" hidden="1" customWidth="1"/>
    <col min="105" max="105" width="11" style="1" hidden="1" customWidth="1"/>
    <col min="106" max="107" width="22.59765625" style="1" hidden="1" customWidth="1"/>
    <col min="108" max="110" width="11" style="1" hidden="1" customWidth="1"/>
    <col min="111" max="112" width="22.59765625" style="1" hidden="1" customWidth="1"/>
    <col min="113" max="113" width="11" style="1" hidden="1" customWidth="1"/>
    <col min="114" max="115" width="22.59765625" style="1" hidden="1" customWidth="1"/>
    <col min="116" max="116" width="11" style="1" hidden="1" customWidth="1"/>
    <col min="117" max="118" width="22.59765625" style="1" hidden="1" customWidth="1"/>
    <col min="119" max="119" width="11" style="1" hidden="1" customWidth="1"/>
    <col min="120" max="121" width="22.59765625" style="1" hidden="1" customWidth="1"/>
    <col min="122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30" width="11" style="1" hidden="1" customWidth="1"/>
    <col min="131" max="133" width="22.59765625" style="1" hidden="1" customWidth="1"/>
    <col min="134" max="134" width="11" style="1" hidden="1" customWidth="1"/>
    <col min="135" max="137" width="22.59765625" style="1" hidden="1" customWidth="1"/>
    <col min="138" max="138" width="11" style="1" hidden="1" customWidth="1"/>
    <col min="139" max="141" width="22.59765625" style="1" hidden="1" customWidth="1"/>
    <col min="142" max="142" width="11" style="1" hidden="1" customWidth="1"/>
    <col min="143" max="145" width="22.59765625" style="1" hidden="1" customWidth="1"/>
    <col min="146" max="146" width="11" style="1" hidden="1" customWidth="1"/>
    <col min="147" max="149" width="22.59765625" style="1" hidden="1" customWidth="1"/>
    <col min="150" max="150" width="11" style="1" hidden="1" customWidth="1"/>
    <col min="151" max="153" width="22.59765625" style="1" hidden="1" customWidth="1"/>
    <col min="154" max="154" width="11" style="1" hidden="1" customWidth="1"/>
    <col min="155" max="157" width="22.59765625" style="1" hidden="1" customWidth="1"/>
    <col min="158" max="160" width="11.3984375" style="1" hidden="1" customWidth="1"/>
    <col min="161" max="164" width="12.19921875" style="1" hidden="1" customWidth="1"/>
    <col min="165" max="165" width="11" style="1" hidden="1" customWidth="1"/>
    <col min="166" max="166" width="13.19921875" style="1" hidden="1" customWidth="1"/>
    <col min="167" max="16384" width="11" style="1" hidden="1"/>
  </cols>
  <sheetData>
    <row r="1" spans="1:164" ht="14.25" customHeight="1" x14ac:dyDescent="0.3">
      <c r="A1" s="31"/>
      <c r="B1" s="31"/>
      <c r="C1" s="31"/>
      <c r="D1" s="31"/>
      <c r="E1" s="31"/>
      <c r="F1" s="31"/>
      <c r="G1" s="31"/>
    </row>
    <row r="2" spans="1:164" ht="14.25" customHeight="1" x14ac:dyDescent="0.3">
      <c r="A2" s="31"/>
      <c r="B2" s="31"/>
      <c r="C2" s="31"/>
      <c r="D2" s="31"/>
      <c r="E2" s="31"/>
      <c r="F2" s="31"/>
      <c r="G2" s="31"/>
    </row>
    <row r="3" spans="1:164" ht="14.25" customHeight="1" x14ac:dyDescent="0.3">
      <c r="A3" s="31"/>
      <c r="B3" s="31"/>
      <c r="C3" s="31"/>
      <c r="D3" s="31"/>
      <c r="E3" s="31"/>
      <c r="F3" s="31"/>
      <c r="G3" s="31"/>
    </row>
    <row r="4" spans="1:164" ht="14.25" customHeight="1" x14ac:dyDescent="0.3">
      <c r="A4" s="31"/>
      <c r="B4" s="31"/>
      <c r="C4" s="31"/>
      <c r="D4" s="31"/>
      <c r="E4" s="31"/>
      <c r="F4" s="31"/>
      <c r="G4" s="31"/>
    </row>
    <row r="5" spans="1:164" ht="14.25" customHeight="1" x14ac:dyDescent="0.3">
      <c r="A5" s="31"/>
      <c r="B5" s="31"/>
      <c r="C5" s="31"/>
      <c r="D5" s="31"/>
      <c r="E5" s="31"/>
      <c r="F5" s="31"/>
      <c r="G5" s="31"/>
    </row>
    <row r="6" spans="1:164" ht="28.5" customHeight="1" x14ac:dyDescent="0.3">
      <c r="C6" s="118" t="s">
        <v>280</v>
      </c>
      <c r="D6" s="118"/>
      <c r="E6" s="118"/>
      <c r="F6" s="14"/>
    </row>
    <row r="8" spans="1:164" ht="14.25" customHeight="1" x14ac:dyDescent="0.3">
      <c r="X8" s="2"/>
      <c r="Y8" s="2"/>
      <c r="BJ8" s="2"/>
      <c r="DE8" s="2"/>
      <c r="DY8" s="2"/>
      <c r="FC8" s="2"/>
      <c r="FD8" s="2"/>
      <c r="FE8" s="2"/>
      <c r="FF8" s="2"/>
      <c r="FG8" s="2"/>
      <c r="FH8" s="2"/>
    </row>
    <row r="9" spans="1:164" ht="28.5" customHeight="1" x14ac:dyDescent="0.3">
      <c r="C9" s="119" t="s">
        <v>889</v>
      </c>
      <c r="D9" s="119"/>
      <c r="E9" s="119"/>
      <c r="F9" s="15"/>
      <c r="X9" s="2"/>
      <c r="Y9" s="2"/>
      <c r="BJ9" s="2"/>
      <c r="DE9" s="2"/>
      <c r="DY9" s="2"/>
      <c r="FC9" s="2"/>
      <c r="FD9" s="2"/>
      <c r="FE9" s="2"/>
      <c r="FF9" s="2"/>
      <c r="FG9" s="2"/>
      <c r="FH9" s="2"/>
    </row>
    <row r="10" spans="1:164" ht="14.25" customHeight="1" x14ac:dyDescent="0.3">
      <c r="C10" s="25" t="s">
        <v>69</v>
      </c>
      <c r="D10" s="26" t="s">
        <v>116</v>
      </c>
      <c r="E10" s="26" t="s">
        <v>2</v>
      </c>
      <c r="F10" s="17"/>
    </row>
    <row r="11" spans="1:164" ht="14.25" customHeight="1" x14ac:dyDescent="0.3">
      <c r="C11" s="6" t="s">
        <v>23</v>
      </c>
      <c r="D11" s="7">
        <v>586</v>
      </c>
      <c r="E11" s="8">
        <f>+D11/$D$16</f>
        <v>0.70517448856799037</v>
      </c>
      <c r="F11" s="16"/>
    </row>
    <row r="12" spans="1:164" ht="14.25" customHeight="1" x14ac:dyDescent="0.3">
      <c r="C12" s="6" t="s">
        <v>19</v>
      </c>
      <c r="D12" s="7">
        <v>120</v>
      </c>
      <c r="E12" s="8">
        <f t="shared" ref="E12:E16" si="0">+D12/$D$16</f>
        <v>0.1444043321299639</v>
      </c>
      <c r="F12" s="16"/>
    </row>
    <row r="13" spans="1:164" ht="14.25" customHeight="1" x14ac:dyDescent="0.3">
      <c r="C13" s="6" t="s">
        <v>70</v>
      </c>
      <c r="D13" s="7">
        <v>83</v>
      </c>
      <c r="E13" s="8">
        <f t="shared" si="0"/>
        <v>9.9879663056558363E-2</v>
      </c>
      <c r="F13" s="16"/>
    </row>
    <row r="14" spans="1:164" ht="14.25" customHeight="1" x14ac:dyDescent="0.3">
      <c r="C14" s="6" t="s">
        <v>71</v>
      </c>
      <c r="D14" s="7">
        <v>37</v>
      </c>
      <c r="E14" s="8">
        <f t="shared" si="0"/>
        <v>4.4524669073405534E-2</v>
      </c>
      <c r="F14" s="16"/>
    </row>
    <row r="15" spans="1:164" ht="14.25" customHeight="1" x14ac:dyDescent="0.3">
      <c r="C15" s="6" t="s">
        <v>72</v>
      </c>
      <c r="D15" s="7">
        <v>5</v>
      </c>
      <c r="E15" s="8">
        <f t="shared" si="0"/>
        <v>6.0168471720818293E-3</v>
      </c>
      <c r="F15" s="16"/>
    </row>
    <row r="16" spans="1:164" ht="14.25" customHeight="1" x14ac:dyDescent="0.3">
      <c r="C16" s="20" t="s">
        <v>5</v>
      </c>
      <c r="D16" s="21">
        <f>SUM(D11:D15)</f>
        <v>831</v>
      </c>
      <c r="E16" s="22">
        <f t="shared" si="0"/>
        <v>1</v>
      </c>
      <c r="F16" s="18"/>
    </row>
    <row r="17" spans="3:6" ht="14.25" customHeight="1" x14ac:dyDescent="0.3">
      <c r="C17" s="10" t="s">
        <v>73</v>
      </c>
    </row>
    <row r="18" spans="3:6" ht="14.25" customHeight="1" x14ac:dyDescent="0.3">
      <c r="C18" s="10" t="s">
        <v>7</v>
      </c>
    </row>
    <row r="20" spans="3:6" ht="28.5" customHeight="1" x14ac:dyDescent="0.3">
      <c r="C20" s="119" t="s">
        <v>888</v>
      </c>
      <c r="D20" s="119"/>
      <c r="E20" s="119"/>
      <c r="F20" s="15"/>
    </row>
    <row r="38" spans="3:6" ht="14.25" customHeight="1" x14ac:dyDescent="0.3">
      <c r="C38" s="10" t="s">
        <v>73</v>
      </c>
    </row>
    <row r="39" spans="3:6" ht="14.25" customHeight="1" x14ac:dyDescent="0.3">
      <c r="C39" s="10" t="s">
        <v>7</v>
      </c>
    </row>
    <row r="40" spans="3:6" ht="14.25" customHeight="1" x14ac:dyDescent="0.3">
      <c r="E40" s="11" t="s">
        <v>8</v>
      </c>
      <c r="F40" s="19"/>
    </row>
  </sheetData>
  <mergeCells count="3">
    <mergeCell ref="C6:E6"/>
    <mergeCell ref="C9:E9"/>
    <mergeCell ref="C20:E20"/>
  </mergeCells>
  <hyperlinks>
    <hyperlink ref="E40" location="Índice!A1" display="Volver al índice" xr:uid="{00000000-0004-0000-1C00-000000000000}"/>
  </hyperlinks>
  <pageMargins left="0.7" right="0.7" top="0.75" bottom="0.75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FJ40"/>
  <sheetViews>
    <sheetView zoomScaleNormal="100" workbookViewId="0">
      <selection activeCell="C6" sqref="C6:E6"/>
    </sheetView>
  </sheetViews>
  <sheetFormatPr baseColWidth="10" defaultColWidth="0" defaultRowHeight="14.25" customHeight="1" x14ac:dyDescent="0.3"/>
  <cols>
    <col min="1" max="1" width="31.59765625" style="1" customWidth="1"/>
    <col min="2" max="2" width="2.69921875" style="1" customWidth="1"/>
    <col min="3" max="5" width="22.59765625" style="1" customWidth="1"/>
    <col min="6" max="6" width="2.69921875" style="1" customWidth="1"/>
    <col min="7" max="7" width="31.59765625" style="1" customWidth="1"/>
    <col min="8" max="64" width="11.3984375" style="1" hidden="1" customWidth="1"/>
    <col min="65" max="83" width="11.19921875" style="1" hidden="1" customWidth="1"/>
    <col min="84" max="84" width="11" style="1" hidden="1" customWidth="1"/>
    <col min="85" max="86" width="22.59765625" style="1" hidden="1" customWidth="1"/>
    <col min="87" max="87" width="11" style="1" hidden="1" customWidth="1"/>
    <col min="88" max="89" width="22.59765625" style="1" hidden="1" customWidth="1"/>
    <col min="90" max="90" width="11" style="1" hidden="1" customWidth="1"/>
    <col min="91" max="92" width="22.59765625" style="1" hidden="1" customWidth="1"/>
    <col min="93" max="93" width="11" style="1" hidden="1" customWidth="1"/>
    <col min="94" max="95" width="22.59765625" style="1" hidden="1" customWidth="1"/>
    <col min="96" max="96" width="11" style="1" hidden="1" customWidth="1"/>
    <col min="97" max="98" width="22.59765625" style="1" hidden="1" customWidth="1"/>
    <col min="99" max="99" width="11" style="1" hidden="1" customWidth="1"/>
    <col min="100" max="101" width="22.59765625" style="1" hidden="1" customWidth="1"/>
    <col min="102" max="102" width="11" style="1" hidden="1" customWidth="1"/>
    <col min="103" max="104" width="22.59765625" style="1" hidden="1" customWidth="1"/>
    <col min="105" max="105" width="11" style="1" hidden="1" customWidth="1"/>
    <col min="106" max="107" width="22.59765625" style="1" hidden="1" customWidth="1"/>
    <col min="108" max="110" width="11" style="1" hidden="1" customWidth="1"/>
    <col min="111" max="112" width="22.59765625" style="1" hidden="1" customWidth="1"/>
    <col min="113" max="113" width="11" style="1" hidden="1" customWidth="1"/>
    <col min="114" max="115" width="22.59765625" style="1" hidden="1" customWidth="1"/>
    <col min="116" max="116" width="11" style="1" hidden="1" customWidth="1"/>
    <col min="117" max="118" width="22.59765625" style="1" hidden="1" customWidth="1"/>
    <col min="119" max="119" width="11" style="1" hidden="1" customWidth="1"/>
    <col min="120" max="121" width="22.59765625" style="1" hidden="1" customWidth="1"/>
    <col min="122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30" width="11" style="1" hidden="1" customWidth="1"/>
    <col min="131" max="133" width="22.59765625" style="1" hidden="1" customWidth="1"/>
    <col min="134" max="134" width="11" style="1" hidden="1" customWidth="1"/>
    <col min="135" max="137" width="22.59765625" style="1" hidden="1" customWidth="1"/>
    <col min="138" max="138" width="11" style="1" hidden="1" customWidth="1"/>
    <col min="139" max="141" width="22.59765625" style="1" hidden="1" customWidth="1"/>
    <col min="142" max="142" width="11" style="1" hidden="1" customWidth="1"/>
    <col min="143" max="145" width="22.59765625" style="1" hidden="1" customWidth="1"/>
    <col min="146" max="146" width="11" style="1" hidden="1" customWidth="1"/>
    <col min="147" max="149" width="22.59765625" style="1" hidden="1" customWidth="1"/>
    <col min="150" max="150" width="11" style="1" hidden="1" customWidth="1"/>
    <col min="151" max="153" width="22.59765625" style="1" hidden="1" customWidth="1"/>
    <col min="154" max="154" width="11" style="1" hidden="1" customWidth="1"/>
    <col min="155" max="157" width="22.59765625" style="1" hidden="1" customWidth="1"/>
    <col min="158" max="160" width="11.3984375" style="1" hidden="1" customWidth="1"/>
    <col min="161" max="164" width="12.19921875" style="1" hidden="1" customWidth="1"/>
    <col min="165" max="165" width="11" style="1" hidden="1" customWidth="1"/>
    <col min="166" max="166" width="13.19921875" style="1" hidden="1" customWidth="1"/>
    <col min="167" max="16384" width="11" style="1" hidden="1"/>
  </cols>
  <sheetData>
    <row r="1" spans="1:164" ht="14.25" customHeight="1" x14ac:dyDescent="0.3">
      <c r="A1" s="31"/>
      <c r="B1" s="31"/>
      <c r="C1" s="31"/>
      <c r="D1" s="31"/>
      <c r="E1" s="31"/>
      <c r="F1" s="31"/>
      <c r="G1" s="31"/>
    </row>
    <row r="2" spans="1:164" ht="14.25" customHeight="1" x14ac:dyDescent="0.3">
      <c r="A2" s="31"/>
      <c r="B2" s="31"/>
      <c r="C2" s="31"/>
      <c r="D2" s="31"/>
      <c r="E2" s="31"/>
      <c r="F2" s="31"/>
      <c r="G2" s="31"/>
    </row>
    <row r="3" spans="1:164" ht="14.25" customHeight="1" x14ac:dyDescent="0.3">
      <c r="A3" s="31"/>
      <c r="B3" s="31"/>
      <c r="C3" s="31"/>
      <c r="D3" s="31"/>
      <c r="E3" s="31"/>
      <c r="F3" s="31"/>
      <c r="G3" s="31"/>
    </row>
    <row r="4" spans="1:164" ht="14.25" customHeight="1" x14ac:dyDescent="0.3">
      <c r="A4" s="31"/>
      <c r="B4" s="31"/>
      <c r="C4" s="31"/>
      <c r="D4" s="31"/>
      <c r="E4" s="31"/>
      <c r="F4" s="31"/>
      <c r="G4" s="31"/>
    </row>
    <row r="5" spans="1:164" ht="14.25" customHeight="1" x14ac:dyDescent="0.3">
      <c r="A5" s="31"/>
      <c r="B5" s="31"/>
      <c r="C5" s="31"/>
      <c r="D5" s="31"/>
      <c r="E5" s="31"/>
      <c r="F5" s="31"/>
      <c r="G5" s="31"/>
    </row>
    <row r="6" spans="1:164" ht="28.5" customHeight="1" x14ac:dyDescent="0.3">
      <c r="C6" s="118" t="s">
        <v>280</v>
      </c>
      <c r="D6" s="118"/>
      <c r="E6" s="118"/>
      <c r="F6" s="96"/>
    </row>
    <row r="8" spans="1:164" ht="14.25" customHeight="1" x14ac:dyDescent="0.3">
      <c r="X8" s="2"/>
      <c r="Y8" s="2"/>
      <c r="BJ8" s="2"/>
      <c r="DE8" s="2"/>
      <c r="DY8" s="2"/>
      <c r="FC8" s="2"/>
      <c r="FD8" s="2"/>
      <c r="FE8" s="2"/>
      <c r="FF8" s="2"/>
      <c r="FG8" s="2"/>
      <c r="FH8" s="2"/>
    </row>
    <row r="9" spans="1:164" ht="28.5" customHeight="1" x14ac:dyDescent="0.3">
      <c r="C9" s="119" t="s">
        <v>887</v>
      </c>
      <c r="D9" s="119"/>
      <c r="E9" s="119"/>
      <c r="F9" s="97"/>
      <c r="X9" s="2"/>
      <c r="Y9" s="2"/>
      <c r="BJ9" s="2"/>
      <c r="DE9" s="2"/>
      <c r="DY9" s="2"/>
      <c r="FC9" s="2"/>
      <c r="FD9" s="2"/>
      <c r="FE9" s="2"/>
      <c r="FF9" s="2"/>
      <c r="FG9" s="2"/>
      <c r="FH9" s="2"/>
    </row>
    <row r="10" spans="1:164" ht="14.25" customHeight="1" x14ac:dyDescent="0.3">
      <c r="C10" s="25" t="s">
        <v>69</v>
      </c>
      <c r="D10" s="26" t="s">
        <v>116</v>
      </c>
      <c r="E10" s="26" t="s">
        <v>2</v>
      </c>
      <c r="F10" s="17"/>
    </row>
    <row r="11" spans="1:164" ht="14.25" customHeight="1" x14ac:dyDescent="0.3">
      <c r="C11" s="6" t="s">
        <v>23</v>
      </c>
      <c r="D11" s="7">
        <v>29</v>
      </c>
      <c r="E11" s="8">
        <f>+D11/$D$16</f>
        <v>0.63043478260869568</v>
      </c>
      <c r="F11" s="16"/>
    </row>
    <row r="12" spans="1:164" ht="14.25" customHeight="1" x14ac:dyDescent="0.3">
      <c r="C12" s="6" t="s">
        <v>19</v>
      </c>
      <c r="D12" s="7">
        <v>10</v>
      </c>
      <c r="E12" s="8">
        <f t="shared" ref="E12:E16" si="0">+D12/$D$16</f>
        <v>0.21739130434782608</v>
      </c>
      <c r="F12" s="16"/>
    </row>
    <row r="13" spans="1:164" ht="14.25" customHeight="1" x14ac:dyDescent="0.3">
      <c r="C13" s="6" t="s">
        <v>70</v>
      </c>
      <c r="D13" s="7">
        <v>7</v>
      </c>
      <c r="E13" s="8">
        <f t="shared" si="0"/>
        <v>0.15217391304347827</v>
      </c>
      <c r="F13" s="16"/>
    </row>
    <row r="14" spans="1:164" ht="14.25" customHeight="1" x14ac:dyDescent="0.3">
      <c r="C14" s="6" t="s">
        <v>71</v>
      </c>
      <c r="D14" s="7">
        <v>0</v>
      </c>
      <c r="E14" s="8">
        <f t="shared" si="0"/>
        <v>0</v>
      </c>
      <c r="F14" s="16"/>
    </row>
    <row r="15" spans="1:164" ht="14.25" customHeight="1" x14ac:dyDescent="0.3">
      <c r="C15" s="6" t="s">
        <v>72</v>
      </c>
      <c r="D15" s="7">
        <v>0</v>
      </c>
      <c r="E15" s="8">
        <f t="shared" si="0"/>
        <v>0</v>
      </c>
      <c r="F15" s="16"/>
    </row>
    <row r="16" spans="1:164" ht="14.25" customHeight="1" x14ac:dyDescent="0.3">
      <c r="C16" s="20" t="s">
        <v>5</v>
      </c>
      <c r="D16" s="21">
        <f>SUM(D11:D15)</f>
        <v>46</v>
      </c>
      <c r="E16" s="22">
        <f t="shared" si="0"/>
        <v>1</v>
      </c>
      <c r="F16" s="18"/>
    </row>
    <row r="17" spans="3:6" ht="14.25" customHeight="1" x14ac:dyDescent="0.3">
      <c r="C17" s="10" t="s">
        <v>73</v>
      </c>
    </row>
    <row r="18" spans="3:6" ht="14.25" customHeight="1" x14ac:dyDescent="0.3">
      <c r="C18" s="10" t="s">
        <v>7</v>
      </c>
    </row>
    <row r="20" spans="3:6" ht="28.5" customHeight="1" x14ac:dyDescent="0.3">
      <c r="C20" s="119" t="s">
        <v>886</v>
      </c>
      <c r="D20" s="119"/>
      <c r="E20" s="119"/>
      <c r="F20" s="97"/>
    </row>
    <row r="38" spans="3:6" ht="14.25" customHeight="1" x14ac:dyDescent="0.3">
      <c r="C38" s="10" t="s">
        <v>73</v>
      </c>
    </row>
    <row r="39" spans="3:6" ht="14.25" customHeight="1" x14ac:dyDescent="0.3">
      <c r="C39" s="10" t="s">
        <v>7</v>
      </c>
    </row>
    <row r="40" spans="3:6" ht="14.25" customHeight="1" x14ac:dyDescent="0.3">
      <c r="E40" s="98" t="s">
        <v>8</v>
      </c>
      <c r="F40" s="19"/>
    </row>
  </sheetData>
  <mergeCells count="3">
    <mergeCell ref="C6:E6"/>
    <mergeCell ref="C9:E9"/>
    <mergeCell ref="C20:E20"/>
  </mergeCells>
  <hyperlinks>
    <hyperlink ref="E40" location="Índice!A1" display="Volver al índice" xr:uid="{00000000-0004-0000-1D00-000000000000}"/>
  </hyperlinks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S81"/>
  <sheetViews>
    <sheetView zoomScaleNormal="100" workbookViewId="0">
      <selection activeCell="C6" sqref="C6:O6"/>
    </sheetView>
  </sheetViews>
  <sheetFormatPr baseColWidth="10" defaultColWidth="0" defaultRowHeight="14.25" customHeight="1" zeroHeight="1" x14ac:dyDescent="0.3"/>
  <cols>
    <col min="1" max="1" width="31.59765625" style="31" customWidth="1"/>
    <col min="2" max="2" width="2.69921875" style="31" customWidth="1"/>
    <col min="3" max="15" width="11" style="31" customWidth="1"/>
    <col min="16" max="16" width="2.69921875" style="31" customWidth="1"/>
    <col min="17" max="17" width="31.59765625" style="31" customWidth="1"/>
    <col min="18" max="19" width="0" style="31" hidden="1" customWidth="1"/>
    <col min="20" max="16384" width="11" style="31" hidden="1"/>
  </cols>
  <sheetData>
    <row r="1" spans="3:16" ht="16.5" customHeight="1" x14ac:dyDescent="0.3"/>
    <row r="2" spans="3:16" ht="16.5" customHeight="1" x14ac:dyDescent="0.3"/>
    <row r="3" spans="3:16" ht="13.2" x14ac:dyDescent="0.3"/>
    <row r="4" spans="3:16" ht="13.2" x14ac:dyDescent="0.3"/>
    <row r="5" spans="3:16" ht="13.2" x14ac:dyDescent="0.3"/>
    <row r="6" spans="3:16" ht="36.75" customHeight="1" x14ac:dyDescent="0.3">
      <c r="C6" s="126" t="s">
        <v>74</v>
      </c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52"/>
    </row>
    <row r="7" spans="3:16" ht="13.2" x14ac:dyDescent="0.3"/>
    <row r="8" spans="3:16" ht="42.75" customHeight="1" x14ac:dyDescent="0.3">
      <c r="C8" s="127" t="s">
        <v>75</v>
      </c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47"/>
    </row>
    <row r="9" spans="3:16" ht="13.2" x14ac:dyDescent="0.3"/>
    <row r="10" spans="3:16" ht="12" customHeight="1" x14ac:dyDescent="0.3">
      <c r="C10" s="128" t="s">
        <v>76</v>
      </c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41"/>
    </row>
    <row r="11" spans="3:16" ht="13.2" x14ac:dyDescent="0.3"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41"/>
    </row>
    <row r="12" spans="3:16" ht="13.2" x14ac:dyDescent="0.3"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41"/>
    </row>
    <row r="13" spans="3:16" ht="13.2" x14ac:dyDescent="0.3"/>
    <row r="14" spans="3:16" ht="13.2" x14ac:dyDescent="0.3">
      <c r="C14" s="129" t="s">
        <v>77</v>
      </c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48"/>
    </row>
    <row r="15" spans="3:16" ht="13.2" x14ac:dyDescent="0.3"/>
    <row r="16" spans="3:16" ht="13.2" x14ac:dyDescent="0.3">
      <c r="C16" s="129" t="s">
        <v>78</v>
      </c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48"/>
    </row>
    <row r="17" spans="3:16" ht="13.2" x14ac:dyDescent="0.3"/>
    <row r="18" spans="3:16" ht="12" customHeight="1" x14ac:dyDescent="0.3">
      <c r="C18" s="128" t="s">
        <v>79</v>
      </c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41"/>
    </row>
    <row r="19" spans="3:16" ht="13.2" x14ac:dyDescent="0.3"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41"/>
    </row>
    <row r="20" spans="3:16" ht="13.2" x14ac:dyDescent="0.3"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</row>
    <row r="21" spans="3:16" ht="12" customHeight="1" x14ac:dyDescent="0.3">
      <c r="C21" s="128" t="s">
        <v>80</v>
      </c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41"/>
    </row>
    <row r="22" spans="3:16" ht="13.2" x14ac:dyDescent="0.3"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</row>
    <row r="23" spans="3:16" ht="13.2" x14ac:dyDescent="0.3">
      <c r="C23" s="122" t="s">
        <v>81</v>
      </c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49"/>
    </row>
    <row r="24" spans="3:16" ht="13.2" x14ac:dyDescent="0.3"/>
    <row r="25" spans="3:16" ht="14.25" customHeight="1" x14ac:dyDescent="0.3">
      <c r="C25" s="120" t="s">
        <v>82</v>
      </c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50"/>
    </row>
    <row r="26" spans="3:16" ht="13.2" x14ac:dyDescent="0.3"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50"/>
    </row>
    <row r="27" spans="3:16" ht="14.25" customHeight="1" x14ac:dyDescent="0.3"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</row>
    <row r="28" spans="3:16" ht="13.2" x14ac:dyDescent="0.3">
      <c r="C28" s="124" t="s">
        <v>83</v>
      </c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51"/>
    </row>
    <row r="29" spans="3:16" ht="13.2" x14ac:dyDescent="0.3"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51"/>
    </row>
    <row r="30" spans="3:16" ht="13.2" x14ac:dyDescent="0.3"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</row>
    <row r="31" spans="3:16" ht="13.2" x14ac:dyDescent="0.3">
      <c r="C31" s="123" t="s">
        <v>84</v>
      </c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43"/>
    </row>
    <row r="32" spans="3:16" ht="14.25" customHeight="1" x14ac:dyDescent="0.3"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</row>
    <row r="33" spans="3:16" ht="13.2" x14ac:dyDescent="0.3">
      <c r="C33" s="124" t="s">
        <v>85</v>
      </c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51"/>
    </row>
    <row r="34" spans="3:16" ht="13.2" x14ac:dyDescent="0.3"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51"/>
    </row>
    <row r="35" spans="3:16" ht="14.25" customHeight="1" x14ac:dyDescent="0.3"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</row>
    <row r="36" spans="3:16" ht="13.2" x14ac:dyDescent="0.3">
      <c r="C36" s="124" t="s">
        <v>86</v>
      </c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51"/>
    </row>
    <row r="37" spans="3:16" ht="13.2" x14ac:dyDescent="0.3"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51"/>
    </row>
    <row r="38" spans="3:16" ht="13.2" x14ac:dyDescent="0.3"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</row>
    <row r="39" spans="3:16" ht="13.2" x14ac:dyDescent="0.3">
      <c r="C39" s="123" t="s">
        <v>87</v>
      </c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43"/>
    </row>
    <row r="40" spans="3:16" ht="13.2" x14ac:dyDescent="0.3"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</row>
    <row r="41" spans="3:16" ht="13.2" x14ac:dyDescent="0.3">
      <c r="C41" s="125" t="s">
        <v>88</v>
      </c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42"/>
    </row>
    <row r="42" spans="3:16" ht="13.2" x14ac:dyDescent="0.3"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</row>
    <row r="43" spans="3:16" ht="13.2" x14ac:dyDescent="0.3">
      <c r="C43" s="120" t="s">
        <v>89</v>
      </c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50"/>
    </row>
    <row r="44" spans="3:16" ht="13.2" x14ac:dyDescent="0.3"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50"/>
    </row>
    <row r="45" spans="3:16" ht="13.2" x14ac:dyDescent="0.3"/>
    <row r="46" spans="3:16" ht="13.2" x14ac:dyDescent="0.3">
      <c r="C46" s="122" t="s">
        <v>90</v>
      </c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49"/>
    </row>
    <row r="47" spans="3:16" ht="13.2" x14ac:dyDescent="0.3"/>
    <row r="48" spans="3:16" ht="13.2" x14ac:dyDescent="0.3">
      <c r="C48" s="120" t="s">
        <v>91</v>
      </c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50"/>
    </row>
    <row r="49" spans="3:16" ht="13.2" x14ac:dyDescent="0.3"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50"/>
    </row>
    <row r="50" spans="3:16" ht="14.25" customHeight="1" x14ac:dyDescent="0.3">
      <c r="C50" s="120" t="s">
        <v>92</v>
      </c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50"/>
    </row>
    <row r="51" spans="3:16" ht="13.2" x14ac:dyDescent="0.3"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50"/>
    </row>
    <row r="52" spans="3:16" ht="13.2" x14ac:dyDescent="0.3"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50"/>
    </row>
    <row r="53" spans="3:16" ht="13.2" x14ac:dyDescent="0.3">
      <c r="C53" s="120" t="s">
        <v>93</v>
      </c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50"/>
    </row>
    <row r="54" spans="3:16" ht="13.2" x14ac:dyDescent="0.3"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50"/>
    </row>
    <row r="55" spans="3:16" ht="12" customHeight="1" x14ac:dyDescent="0.3">
      <c r="C55" s="120" t="s">
        <v>94</v>
      </c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50"/>
    </row>
    <row r="56" spans="3:16" ht="12" customHeight="1" x14ac:dyDescent="0.3"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50"/>
    </row>
    <row r="57" spans="3:16" ht="13.2" x14ac:dyDescent="0.3"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50"/>
    </row>
    <row r="58" spans="3:16" ht="13.2" x14ac:dyDescent="0.3"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50"/>
    </row>
    <row r="59" spans="3:16" ht="13.2" x14ac:dyDescent="0.3"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50"/>
    </row>
    <row r="60" spans="3:16" ht="12" customHeight="1" x14ac:dyDescent="0.3">
      <c r="C60" s="120" t="s">
        <v>95</v>
      </c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50"/>
    </row>
    <row r="61" spans="3:16" ht="13.2" x14ac:dyDescent="0.3"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50"/>
    </row>
    <row r="62" spans="3:16" ht="13.2" x14ac:dyDescent="0.3"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50"/>
    </row>
    <row r="63" spans="3:16" ht="13.2" x14ac:dyDescent="0.3">
      <c r="C63" s="44"/>
    </row>
    <row r="64" spans="3:16" ht="13.2" x14ac:dyDescent="0.3">
      <c r="C64" s="122" t="s">
        <v>96</v>
      </c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49"/>
    </row>
    <row r="65" spans="3:16" ht="13.2" x14ac:dyDescent="0.3"/>
    <row r="66" spans="3:16" ht="13.2" x14ac:dyDescent="0.3">
      <c r="C66" s="120" t="s">
        <v>97</v>
      </c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50"/>
    </row>
    <row r="67" spans="3:16" ht="13.2" x14ac:dyDescent="0.3"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</row>
    <row r="68" spans="3:16" ht="13.2" x14ac:dyDescent="0.3">
      <c r="C68" s="123" t="s">
        <v>98</v>
      </c>
      <c r="D68" s="123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43"/>
    </row>
    <row r="69" spans="3:16" ht="13.2" x14ac:dyDescent="0.3"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</row>
    <row r="70" spans="3:16" ht="14.25" customHeight="1" x14ac:dyDescent="0.3">
      <c r="C70" s="124" t="s">
        <v>99</v>
      </c>
      <c r="D70" s="124"/>
      <c r="E70" s="124"/>
      <c r="F70" s="124"/>
      <c r="G70" s="124"/>
      <c r="H70" s="124"/>
      <c r="I70" s="124"/>
      <c r="J70" s="124"/>
      <c r="K70" s="124"/>
      <c r="L70" s="124"/>
      <c r="M70" s="124"/>
      <c r="N70" s="124"/>
      <c r="O70" s="124"/>
      <c r="P70" s="51"/>
    </row>
    <row r="71" spans="3:16" ht="13.2" x14ac:dyDescent="0.3">
      <c r="C71" s="124"/>
      <c r="D71" s="124"/>
      <c r="E71" s="124"/>
      <c r="F71" s="124"/>
      <c r="G71" s="124"/>
      <c r="H71" s="124"/>
      <c r="I71" s="124"/>
      <c r="J71" s="124"/>
      <c r="K71" s="124"/>
      <c r="L71" s="124"/>
      <c r="M71" s="124"/>
      <c r="N71" s="124"/>
      <c r="O71" s="124"/>
      <c r="P71" s="51"/>
    </row>
    <row r="72" spans="3:16" ht="13.2" x14ac:dyDescent="0.3"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</row>
    <row r="73" spans="3:16" ht="14.25" customHeight="1" x14ac:dyDescent="0.3">
      <c r="C73" s="120" t="s">
        <v>100</v>
      </c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50"/>
    </row>
    <row r="74" spans="3:16" ht="13.2" x14ac:dyDescent="0.3"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50"/>
    </row>
    <row r="75" spans="3:16" ht="13.2" x14ac:dyDescent="0.3"/>
    <row r="76" spans="3:16" ht="13.2" x14ac:dyDescent="0.3"/>
    <row r="77" spans="3:16" ht="19.5" customHeight="1" x14ac:dyDescent="0.3">
      <c r="N77" s="121" t="s">
        <v>8</v>
      </c>
      <c r="O77" s="121"/>
      <c r="P77" s="19"/>
    </row>
    <row r="78" spans="3:16" ht="13.2" x14ac:dyDescent="0.3"/>
    <row r="79" spans="3:16" ht="13.2" x14ac:dyDescent="0.3"/>
    <row r="80" spans="3:16" ht="13.2" x14ac:dyDescent="0.3"/>
    <row r="81" ht="13.2" x14ac:dyDescent="0.3"/>
  </sheetData>
  <mergeCells count="32">
    <mergeCell ref="C33:O34"/>
    <mergeCell ref="C6:O6"/>
    <mergeCell ref="C8:O8"/>
    <mergeCell ref="C10:O12"/>
    <mergeCell ref="C14:O14"/>
    <mergeCell ref="C16:O16"/>
    <mergeCell ref="C18:O19"/>
    <mergeCell ref="C21:O21"/>
    <mergeCell ref="C23:O23"/>
    <mergeCell ref="C25:O26"/>
    <mergeCell ref="C28:O29"/>
    <mergeCell ref="C31:O31"/>
    <mergeCell ref="C55:O58"/>
    <mergeCell ref="C36:O37"/>
    <mergeCell ref="C39:O39"/>
    <mergeCell ref="C41:O41"/>
    <mergeCell ref="C43:O44"/>
    <mergeCell ref="C46:O46"/>
    <mergeCell ref="C48:O48"/>
    <mergeCell ref="C49:O49"/>
    <mergeCell ref="C50:O51"/>
    <mergeCell ref="C52:O52"/>
    <mergeCell ref="C53:O53"/>
    <mergeCell ref="C54:O54"/>
    <mergeCell ref="C73:O74"/>
    <mergeCell ref="N77:O77"/>
    <mergeCell ref="C59:O59"/>
    <mergeCell ref="C60:O62"/>
    <mergeCell ref="C64:O64"/>
    <mergeCell ref="C66:O66"/>
    <mergeCell ref="C68:O68"/>
    <mergeCell ref="C70:O71"/>
  </mergeCells>
  <hyperlinks>
    <hyperlink ref="N77" location="Índice!A1" display="Volver al índice" xr:uid="{00000000-0004-0000-1E00-000000000000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GH48"/>
  <sheetViews>
    <sheetView zoomScaleNormal="10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C6" sqref="C6:AC6"/>
    </sheetView>
  </sheetViews>
  <sheetFormatPr baseColWidth="10" defaultColWidth="0" defaultRowHeight="12" customHeight="1" zeroHeight="1" x14ac:dyDescent="0.3"/>
  <cols>
    <col min="1" max="1" width="21.09765625" style="1" customWidth="1"/>
    <col min="2" max="2" width="2.69921875" style="1" customWidth="1"/>
    <col min="3" max="3" width="19.5" style="1" customWidth="1"/>
    <col min="4" max="30" width="11.3984375" style="1" customWidth="1"/>
    <col min="31" max="86" width="11.3984375" style="1" hidden="1" customWidth="1"/>
    <col min="87" max="105" width="11.19921875" style="1" hidden="1" customWidth="1"/>
    <col min="106" max="106" width="11" style="1" hidden="1" customWidth="1"/>
    <col min="107" max="108" width="22.59765625" style="1" hidden="1" customWidth="1"/>
    <col min="109" max="109" width="11" style="1" hidden="1" customWidth="1"/>
    <col min="110" max="111" width="22.59765625" style="1" hidden="1" customWidth="1"/>
    <col min="112" max="112" width="11" style="1" hidden="1" customWidth="1"/>
    <col min="113" max="114" width="22.59765625" style="1" hidden="1" customWidth="1"/>
    <col min="115" max="115" width="11" style="1" hidden="1" customWidth="1"/>
    <col min="116" max="117" width="22.59765625" style="1" hidden="1" customWidth="1"/>
    <col min="118" max="118" width="11" style="1" hidden="1" customWidth="1"/>
    <col min="119" max="120" width="22.59765625" style="1" hidden="1" customWidth="1"/>
    <col min="121" max="121" width="11" style="1" hidden="1" customWidth="1"/>
    <col min="122" max="123" width="22.59765625" style="1" hidden="1" customWidth="1"/>
    <col min="124" max="124" width="11" style="1" hidden="1" customWidth="1"/>
    <col min="125" max="126" width="22.59765625" style="1" hidden="1" customWidth="1"/>
    <col min="127" max="127" width="11" style="1" hidden="1" customWidth="1"/>
    <col min="128" max="129" width="22.59765625" style="1" hidden="1" customWidth="1"/>
    <col min="130" max="132" width="11" style="1" hidden="1" customWidth="1"/>
    <col min="133" max="134" width="22.59765625" style="1" hidden="1" customWidth="1"/>
    <col min="135" max="135" width="11" style="1" hidden="1" customWidth="1"/>
    <col min="136" max="137" width="22.59765625" style="1" hidden="1" customWidth="1"/>
    <col min="138" max="138" width="11" style="1" hidden="1" customWidth="1"/>
    <col min="139" max="140" width="22.59765625" style="1" hidden="1" customWidth="1"/>
    <col min="141" max="141" width="11" style="1" hidden="1" customWidth="1"/>
    <col min="142" max="143" width="22.59765625" style="1" hidden="1" customWidth="1"/>
    <col min="144" max="144" width="11" style="1" hidden="1" customWidth="1"/>
    <col min="145" max="146" width="22.59765625" style="1" hidden="1" customWidth="1"/>
    <col min="147" max="147" width="11" style="1" hidden="1" customWidth="1"/>
    <col min="148" max="149" width="22.59765625" style="1" hidden="1" customWidth="1"/>
    <col min="150" max="152" width="11" style="1" hidden="1" customWidth="1"/>
    <col min="153" max="155" width="22.59765625" style="1" hidden="1" customWidth="1"/>
    <col min="156" max="156" width="11" style="1" hidden="1" customWidth="1"/>
    <col min="157" max="159" width="22.59765625" style="1" hidden="1" customWidth="1"/>
    <col min="160" max="160" width="11" style="1" hidden="1" customWidth="1"/>
    <col min="161" max="163" width="22.59765625" style="1" hidden="1" customWidth="1"/>
    <col min="164" max="164" width="11" style="1" hidden="1" customWidth="1"/>
    <col min="165" max="167" width="22.59765625" style="1" hidden="1" customWidth="1"/>
    <col min="168" max="168" width="11" style="1" hidden="1" customWidth="1"/>
    <col min="169" max="171" width="22.59765625" style="1" hidden="1" customWidth="1"/>
    <col min="172" max="172" width="11" style="1" hidden="1" customWidth="1"/>
    <col min="173" max="175" width="22.59765625" style="1" hidden="1" customWidth="1"/>
    <col min="176" max="176" width="11" style="1" hidden="1" customWidth="1"/>
    <col min="177" max="179" width="22.59765625" style="1" hidden="1" customWidth="1"/>
    <col min="180" max="182" width="11.3984375" style="1" hidden="1" customWidth="1"/>
    <col min="183" max="186" width="12.19921875" style="1" hidden="1" customWidth="1"/>
    <col min="187" max="187" width="11" style="1" hidden="1" customWidth="1"/>
    <col min="188" max="190" width="13.19921875" style="1" hidden="1" customWidth="1"/>
    <col min="191" max="16384" width="11" style="1" hidden="1"/>
  </cols>
  <sheetData>
    <row r="1" spans="2:186" ht="16.5" customHeight="1" x14ac:dyDescent="0.3">
      <c r="AT1" s="2"/>
      <c r="AU1" s="2"/>
      <c r="CF1" s="2"/>
      <c r="EA1" s="2"/>
      <c r="EU1" s="2"/>
      <c r="FY1" s="2"/>
      <c r="FZ1" s="2"/>
      <c r="GA1" s="2"/>
      <c r="GB1" s="2"/>
      <c r="GC1" s="2"/>
      <c r="GD1" s="2"/>
    </row>
    <row r="2" spans="2:186" ht="16.5" customHeight="1" x14ac:dyDescent="0.3">
      <c r="AT2" s="2"/>
      <c r="AU2" s="2"/>
      <c r="CF2" s="2"/>
      <c r="EA2" s="2"/>
      <c r="EU2" s="2"/>
      <c r="FY2" s="2"/>
      <c r="FZ2" s="2"/>
      <c r="GA2" s="2"/>
      <c r="GB2" s="2"/>
      <c r="GC2" s="2"/>
      <c r="GD2" s="2"/>
    </row>
    <row r="3" spans="2:186" ht="12" customHeight="1" x14ac:dyDescent="0.3">
      <c r="AT3" s="2"/>
      <c r="AU3" s="2"/>
      <c r="CF3" s="2"/>
      <c r="EA3" s="2"/>
      <c r="EU3" s="2"/>
      <c r="FY3" s="2"/>
      <c r="FZ3" s="2"/>
      <c r="GA3" s="2"/>
      <c r="GB3" s="2"/>
      <c r="GC3" s="2"/>
      <c r="GD3" s="2"/>
    </row>
    <row r="4" spans="2:186" ht="12" customHeight="1" x14ac:dyDescent="0.3">
      <c r="AT4" s="2"/>
      <c r="AU4" s="2"/>
      <c r="CF4" s="2"/>
      <c r="EA4" s="2"/>
      <c r="EU4" s="2"/>
      <c r="FY4" s="2"/>
      <c r="FZ4" s="2"/>
      <c r="GA4" s="2"/>
      <c r="GB4" s="2"/>
      <c r="GC4" s="2"/>
      <c r="GD4" s="2"/>
    </row>
    <row r="5" spans="2:186" ht="12" customHeight="1" x14ac:dyDescent="0.3">
      <c r="AT5" s="2"/>
      <c r="AU5" s="2"/>
      <c r="CF5" s="2"/>
      <c r="EA5" s="2"/>
      <c r="EU5" s="2"/>
      <c r="FY5" s="2"/>
      <c r="FZ5" s="2"/>
      <c r="GA5" s="2"/>
      <c r="GB5" s="2"/>
      <c r="GC5" s="2"/>
      <c r="GD5" s="2"/>
    </row>
    <row r="6" spans="2:186" s="53" customFormat="1" ht="33" customHeight="1" x14ac:dyDescent="0.3">
      <c r="C6" s="134" t="s">
        <v>796</v>
      </c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T6" s="54"/>
      <c r="AU6" s="54"/>
      <c r="CF6" s="54"/>
      <c r="EA6" s="54"/>
      <c r="EU6" s="54"/>
      <c r="FY6" s="54"/>
      <c r="FZ6" s="54"/>
      <c r="GA6" s="54"/>
      <c r="GB6" s="54"/>
      <c r="GC6" s="54"/>
      <c r="GD6" s="54"/>
    </row>
    <row r="7" spans="2:186" ht="12" customHeight="1" x14ac:dyDescent="0.3"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T7" s="2"/>
      <c r="AU7" s="2"/>
      <c r="CF7" s="2"/>
      <c r="EA7" s="2"/>
      <c r="EU7" s="2"/>
      <c r="FY7" s="2"/>
      <c r="FZ7" s="2"/>
      <c r="GA7" s="2"/>
      <c r="GB7" s="2"/>
      <c r="GC7" s="2"/>
      <c r="GD7" s="2"/>
    </row>
    <row r="8" spans="2:186" ht="19.5" customHeight="1" x14ac:dyDescent="0.3">
      <c r="B8" s="5"/>
      <c r="C8" s="55" t="s">
        <v>101</v>
      </c>
      <c r="D8" s="135" t="s">
        <v>41</v>
      </c>
      <c r="E8" s="130" t="s">
        <v>34</v>
      </c>
      <c r="F8" s="130" t="s">
        <v>50</v>
      </c>
      <c r="G8" s="130" t="s">
        <v>30</v>
      </c>
      <c r="H8" s="130" t="s">
        <v>46</v>
      </c>
      <c r="I8" s="130" t="s">
        <v>39</v>
      </c>
      <c r="J8" s="130" t="s">
        <v>44</v>
      </c>
      <c r="K8" s="130" t="s">
        <v>45</v>
      </c>
      <c r="L8" s="130" t="s">
        <v>35</v>
      </c>
      <c r="M8" s="130" t="s">
        <v>33</v>
      </c>
      <c r="N8" s="130" t="s">
        <v>37</v>
      </c>
      <c r="O8" s="130" t="s">
        <v>27</v>
      </c>
      <c r="P8" s="130" t="s">
        <v>28</v>
      </c>
      <c r="Q8" s="130" t="s">
        <v>26</v>
      </c>
      <c r="R8" s="130" t="s">
        <v>31</v>
      </c>
      <c r="S8" s="130" t="s">
        <v>43</v>
      </c>
      <c r="T8" s="130" t="s">
        <v>47</v>
      </c>
      <c r="U8" s="130" t="s">
        <v>48</v>
      </c>
      <c r="V8" s="130" t="s">
        <v>49</v>
      </c>
      <c r="W8" s="130" t="s">
        <v>29</v>
      </c>
      <c r="X8" s="130" t="s">
        <v>36</v>
      </c>
      <c r="Y8" s="130" t="s">
        <v>32</v>
      </c>
      <c r="Z8" s="130" t="s">
        <v>38</v>
      </c>
      <c r="AA8" s="130" t="s">
        <v>40</v>
      </c>
      <c r="AB8" s="130" t="s">
        <v>42</v>
      </c>
      <c r="AC8" s="132" t="s">
        <v>5</v>
      </c>
    </row>
    <row r="9" spans="2:186" ht="19.5" customHeight="1" x14ac:dyDescent="0.3">
      <c r="B9" s="5"/>
      <c r="C9" s="56" t="s">
        <v>102</v>
      </c>
      <c r="D9" s="136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3"/>
    </row>
    <row r="10" spans="2:186" ht="19.5" customHeight="1" x14ac:dyDescent="0.3">
      <c r="B10" s="5"/>
      <c r="C10" s="57" t="s">
        <v>41</v>
      </c>
      <c r="D10" s="71">
        <v>26910</v>
      </c>
      <c r="E10" s="71">
        <v>533</v>
      </c>
      <c r="F10" s="71">
        <v>91</v>
      </c>
      <c r="G10" s="71">
        <v>551</v>
      </c>
      <c r="H10" s="71">
        <v>167</v>
      </c>
      <c r="I10" s="71">
        <v>4753</v>
      </c>
      <c r="J10" s="71">
        <v>186</v>
      </c>
      <c r="K10" s="71">
        <v>79</v>
      </c>
      <c r="L10" s="71">
        <v>235</v>
      </c>
      <c r="M10" s="71">
        <v>671</v>
      </c>
      <c r="N10" s="71">
        <v>454</v>
      </c>
      <c r="O10" s="71">
        <v>3880</v>
      </c>
      <c r="P10" s="71">
        <v>12383</v>
      </c>
      <c r="Q10" s="71">
        <v>58610</v>
      </c>
      <c r="R10" s="71">
        <v>15994</v>
      </c>
      <c r="S10" s="71">
        <v>961</v>
      </c>
      <c r="T10" s="71">
        <v>137</v>
      </c>
      <c r="U10" s="71">
        <v>104</v>
      </c>
      <c r="V10" s="71">
        <v>93</v>
      </c>
      <c r="W10" s="71">
        <v>1719</v>
      </c>
      <c r="X10" s="71">
        <v>210</v>
      </c>
      <c r="Y10" s="71">
        <v>4608</v>
      </c>
      <c r="Z10" s="71">
        <v>311</v>
      </c>
      <c r="AA10" s="71">
        <v>229</v>
      </c>
      <c r="AB10" s="71">
        <v>290</v>
      </c>
      <c r="AC10" s="72">
        <f t="shared" ref="AC10:AC34" si="0">SUM(D10:AB10)</f>
        <v>134159</v>
      </c>
    </row>
    <row r="11" spans="2:186" ht="19.5" customHeight="1" x14ac:dyDescent="0.3">
      <c r="B11" s="5"/>
      <c r="C11" s="58" t="s">
        <v>34</v>
      </c>
      <c r="D11" s="71">
        <v>149</v>
      </c>
      <c r="E11" s="71">
        <v>95396</v>
      </c>
      <c r="F11" s="71">
        <v>136</v>
      </c>
      <c r="G11" s="71">
        <v>860</v>
      </c>
      <c r="H11" s="71">
        <v>368</v>
      </c>
      <c r="I11" s="71">
        <v>632</v>
      </c>
      <c r="J11" s="71">
        <v>474</v>
      </c>
      <c r="K11" s="71">
        <v>109</v>
      </c>
      <c r="L11" s="71">
        <v>182</v>
      </c>
      <c r="M11" s="71">
        <v>439</v>
      </c>
      <c r="N11" s="71">
        <v>455</v>
      </c>
      <c r="O11" s="71">
        <v>23159</v>
      </c>
      <c r="P11" s="71">
        <v>7208</v>
      </c>
      <c r="Q11" s="71">
        <v>483520</v>
      </c>
      <c r="R11" s="71">
        <v>10432</v>
      </c>
      <c r="S11" s="71">
        <v>243</v>
      </c>
      <c r="T11" s="71">
        <v>169</v>
      </c>
      <c r="U11" s="71">
        <v>287</v>
      </c>
      <c r="V11" s="71">
        <v>43</v>
      </c>
      <c r="W11" s="71">
        <v>4050</v>
      </c>
      <c r="X11" s="71">
        <v>219</v>
      </c>
      <c r="Y11" s="71">
        <v>209</v>
      </c>
      <c r="Z11" s="71">
        <v>331</v>
      </c>
      <c r="AA11" s="71">
        <v>783</v>
      </c>
      <c r="AB11" s="71">
        <v>125</v>
      </c>
      <c r="AC11" s="72">
        <f t="shared" si="0"/>
        <v>629978</v>
      </c>
    </row>
    <row r="12" spans="2:186" ht="19.5" customHeight="1" x14ac:dyDescent="0.3">
      <c r="B12" s="5"/>
      <c r="C12" s="58" t="s">
        <v>50</v>
      </c>
      <c r="D12" s="71">
        <v>32</v>
      </c>
      <c r="E12" s="71">
        <v>111</v>
      </c>
      <c r="F12" s="71">
        <v>365</v>
      </c>
      <c r="G12" s="71">
        <v>1123</v>
      </c>
      <c r="H12" s="71">
        <v>24184</v>
      </c>
      <c r="I12" s="71">
        <v>411</v>
      </c>
      <c r="J12" s="71">
        <v>25359</v>
      </c>
      <c r="K12" s="71">
        <v>61</v>
      </c>
      <c r="L12" s="71">
        <v>85</v>
      </c>
      <c r="M12" s="71">
        <v>478</v>
      </c>
      <c r="N12" s="71">
        <v>607</v>
      </c>
      <c r="O12" s="71">
        <v>149</v>
      </c>
      <c r="P12" s="71">
        <v>109</v>
      </c>
      <c r="Q12" s="71">
        <v>108302</v>
      </c>
      <c r="R12" s="71">
        <v>2368</v>
      </c>
      <c r="S12" s="71">
        <v>60</v>
      </c>
      <c r="T12" s="71">
        <v>230</v>
      </c>
      <c r="U12" s="71">
        <v>226</v>
      </c>
      <c r="V12" s="71">
        <v>28</v>
      </c>
      <c r="W12" s="71">
        <v>124</v>
      </c>
      <c r="X12" s="71">
        <v>105</v>
      </c>
      <c r="Y12" s="71">
        <v>172</v>
      </c>
      <c r="Z12" s="71">
        <v>132</v>
      </c>
      <c r="AA12" s="71">
        <v>95</v>
      </c>
      <c r="AB12" s="71">
        <v>43</v>
      </c>
      <c r="AC12" s="72">
        <f t="shared" si="0"/>
        <v>164959</v>
      </c>
    </row>
    <row r="13" spans="2:186" ht="19.5" customHeight="1" x14ac:dyDescent="0.3">
      <c r="B13" s="5"/>
      <c r="C13" s="58" t="s">
        <v>30</v>
      </c>
      <c r="D13" s="71">
        <v>238</v>
      </c>
      <c r="E13" s="71">
        <v>1765</v>
      </c>
      <c r="F13" s="71">
        <v>800</v>
      </c>
      <c r="G13" s="71">
        <v>408267</v>
      </c>
      <c r="H13" s="71">
        <v>1183</v>
      </c>
      <c r="I13" s="71">
        <v>937</v>
      </c>
      <c r="J13" s="71">
        <v>26931</v>
      </c>
      <c r="K13" s="71">
        <v>330</v>
      </c>
      <c r="L13" s="71">
        <v>798</v>
      </c>
      <c r="M13" s="71">
        <v>6444</v>
      </c>
      <c r="N13" s="71">
        <v>2857</v>
      </c>
      <c r="O13" s="71">
        <v>3420</v>
      </c>
      <c r="P13" s="71">
        <v>2101</v>
      </c>
      <c r="Q13" s="71">
        <v>640952</v>
      </c>
      <c r="R13" s="71">
        <v>55645</v>
      </c>
      <c r="S13" s="71">
        <v>795</v>
      </c>
      <c r="T13" s="71">
        <v>1373</v>
      </c>
      <c r="U13" s="71">
        <v>7239</v>
      </c>
      <c r="V13" s="71">
        <v>252</v>
      </c>
      <c r="W13" s="71">
        <v>2120</v>
      </c>
      <c r="X13" s="71">
        <v>8213</v>
      </c>
      <c r="Y13" s="71">
        <v>795</v>
      </c>
      <c r="Z13" s="71">
        <v>10450</v>
      </c>
      <c r="AA13" s="71">
        <v>437</v>
      </c>
      <c r="AB13" s="71">
        <v>426</v>
      </c>
      <c r="AC13" s="72">
        <f t="shared" si="0"/>
        <v>1184768</v>
      </c>
    </row>
    <row r="14" spans="2:186" ht="19.5" customHeight="1" x14ac:dyDescent="0.3">
      <c r="B14" s="5"/>
      <c r="C14" s="58" t="s">
        <v>46</v>
      </c>
      <c r="D14" s="71">
        <v>117</v>
      </c>
      <c r="E14" s="71">
        <v>449</v>
      </c>
      <c r="F14" s="71">
        <v>653</v>
      </c>
      <c r="G14" s="71">
        <v>1395</v>
      </c>
      <c r="H14" s="71">
        <v>4647</v>
      </c>
      <c r="I14" s="71">
        <v>297</v>
      </c>
      <c r="J14" s="71">
        <v>529</v>
      </c>
      <c r="K14" s="71">
        <v>477</v>
      </c>
      <c r="L14" s="71">
        <v>554</v>
      </c>
      <c r="M14" s="71">
        <v>3334</v>
      </c>
      <c r="N14" s="71">
        <v>3042</v>
      </c>
      <c r="O14" s="71">
        <v>524</v>
      </c>
      <c r="P14" s="71">
        <v>362</v>
      </c>
      <c r="Q14" s="71">
        <v>130908</v>
      </c>
      <c r="R14" s="71">
        <v>7179</v>
      </c>
      <c r="S14" s="71">
        <v>164</v>
      </c>
      <c r="T14" s="71">
        <v>157</v>
      </c>
      <c r="U14" s="71">
        <v>242</v>
      </c>
      <c r="V14" s="71">
        <v>126</v>
      </c>
      <c r="W14" s="71">
        <v>408</v>
      </c>
      <c r="X14" s="71">
        <v>385</v>
      </c>
      <c r="Y14" s="71">
        <v>221</v>
      </c>
      <c r="Z14" s="71">
        <v>376</v>
      </c>
      <c r="AA14" s="71">
        <v>128</v>
      </c>
      <c r="AB14" s="71">
        <v>531</v>
      </c>
      <c r="AC14" s="72">
        <f t="shared" si="0"/>
        <v>157205</v>
      </c>
    </row>
    <row r="15" spans="2:186" ht="19.5" customHeight="1" x14ac:dyDescent="0.3">
      <c r="B15" s="5"/>
      <c r="C15" s="58" t="s">
        <v>39</v>
      </c>
      <c r="D15" s="71">
        <v>1127</v>
      </c>
      <c r="E15" s="71">
        <v>1143</v>
      </c>
      <c r="F15" s="71">
        <v>137</v>
      </c>
      <c r="G15" s="71">
        <v>1100</v>
      </c>
      <c r="H15" s="71">
        <v>677</v>
      </c>
      <c r="I15" s="71">
        <v>40925</v>
      </c>
      <c r="J15" s="71">
        <v>390</v>
      </c>
      <c r="K15" s="71">
        <v>72</v>
      </c>
      <c r="L15" s="71">
        <v>312</v>
      </c>
      <c r="M15" s="71">
        <v>420</v>
      </c>
      <c r="N15" s="71">
        <v>513</v>
      </c>
      <c r="O15" s="71">
        <v>7888</v>
      </c>
      <c r="P15" s="71">
        <v>17943</v>
      </c>
      <c r="Q15" s="71">
        <v>365538</v>
      </c>
      <c r="R15" s="71">
        <v>20746</v>
      </c>
      <c r="S15" s="71">
        <v>303</v>
      </c>
      <c r="T15" s="71">
        <v>204</v>
      </c>
      <c r="U15" s="71">
        <v>221</v>
      </c>
      <c r="V15" s="71">
        <v>79</v>
      </c>
      <c r="W15" s="71">
        <v>857</v>
      </c>
      <c r="X15" s="71">
        <v>271</v>
      </c>
      <c r="Y15" s="71">
        <v>518</v>
      </c>
      <c r="Z15" s="71">
        <v>330</v>
      </c>
      <c r="AA15" s="71">
        <v>191</v>
      </c>
      <c r="AB15" s="71">
        <v>114</v>
      </c>
      <c r="AC15" s="72">
        <f t="shared" si="0"/>
        <v>462019</v>
      </c>
    </row>
    <row r="16" spans="2:186" ht="19.5" customHeight="1" x14ac:dyDescent="0.3">
      <c r="B16" s="5"/>
      <c r="C16" s="58" t="s">
        <v>44</v>
      </c>
      <c r="D16" s="71">
        <v>145</v>
      </c>
      <c r="E16" s="71">
        <v>430</v>
      </c>
      <c r="F16" s="71">
        <v>30231</v>
      </c>
      <c r="G16" s="71">
        <v>16417</v>
      </c>
      <c r="H16" s="71">
        <v>14727</v>
      </c>
      <c r="I16" s="71">
        <v>298</v>
      </c>
      <c r="J16" s="71">
        <v>19297</v>
      </c>
      <c r="K16" s="71">
        <v>47</v>
      </c>
      <c r="L16" s="71">
        <v>205</v>
      </c>
      <c r="M16" s="71">
        <v>939</v>
      </c>
      <c r="N16" s="71">
        <v>445</v>
      </c>
      <c r="O16" s="71">
        <v>851</v>
      </c>
      <c r="P16" s="71">
        <v>433</v>
      </c>
      <c r="Q16" s="71">
        <v>376535</v>
      </c>
      <c r="R16" s="71">
        <v>17186</v>
      </c>
      <c r="S16" s="71">
        <v>200</v>
      </c>
      <c r="T16" s="71">
        <v>7158</v>
      </c>
      <c r="U16" s="71">
        <v>393</v>
      </c>
      <c r="V16" s="71">
        <v>38</v>
      </c>
      <c r="W16" s="71">
        <v>465</v>
      </c>
      <c r="X16" s="71">
        <v>1594</v>
      </c>
      <c r="Y16" s="71">
        <v>250</v>
      </c>
      <c r="Z16" s="71">
        <v>398</v>
      </c>
      <c r="AA16" s="71">
        <v>160</v>
      </c>
      <c r="AB16" s="71">
        <v>123</v>
      </c>
      <c r="AC16" s="72">
        <f t="shared" si="0"/>
        <v>488965</v>
      </c>
    </row>
    <row r="17" spans="2:29" ht="19.5" customHeight="1" x14ac:dyDescent="0.3">
      <c r="B17" s="5"/>
      <c r="C17" s="58" t="s">
        <v>45</v>
      </c>
      <c r="D17" s="71">
        <v>74</v>
      </c>
      <c r="E17" s="71">
        <v>91</v>
      </c>
      <c r="F17" s="71">
        <v>78</v>
      </c>
      <c r="G17" s="71">
        <v>282</v>
      </c>
      <c r="H17" s="71">
        <v>374</v>
      </c>
      <c r="I17" s="71">
        <v>72</v>
      </c>
      <c r="J17" s="71">
        <v>121</v>
      </c>
      <c r="K17" s="71">
        <v>9495</v>
      </c>
      <c r="L17" s="71">
        <v>87</v>
      </c>
      <c r="M17" s="71">
        <v>1658</v>
      </c>
      <c r="N17" s="71">
        <v>31726</v>
      </c>
      <c r="O17" s="71">
        <v>143</v>
      </c>
      <c r="P17" s="71">
        <v>149</v>
      </c>
      <c r="Q17" s="71">
        <v>56883</v>
      </c>
      <c r="R17" s="71">
        <v>119</v>
      </c>
      <c r="S17" s="71">
        <v>47</v>
      </c>
      <c r="T17" s="71">
        <v>59</v>
      </c>
      <c r="U17" s="71">
        <v>93</v>
      </c>
      <c r="V17" s="71">
        <v>122</v>
      </c>
      <c r="W17" s="71">
        <v>113</v>
      </c>
      <c r="X17" s="71">
        <v>158</v>
      </c>
      <c r="Y17" s="71">
        <v>38</v>
      </c>
      <c r="Z17" s="71">
        <v>148</v>
      </c>
      <c r="AA17" s="71">
        <v>68</v>
      </c>
      <c r="AB17" s="71">
        <v>40</v>
      </c>
      <c r="AC17" s="72">
        <f t="shared" si="0"/>
        <v>102238</v>
      </c>
    </row>
    <row r="18" spans="2:29" ht="19.5" customHeight="1" x14ac:dyDescent="0.3">
      <c r="B18" s="5"/>
      <c r="C18" s="58" t="s">
        <v>35</v>
      </c>
      <c r="D18" s="71">
        <v>202</v>
      </c>
      <c r="E18" s="71">
        <v>185</v>
      </c>
      <c r="F18" s="71">
        <v>67</v>
      </c>
      <c r="G18" s="71">
        <v>767</v>
      </c>
      <c r="H18" s="71">
        <v>287</v>
      </c>
      <c r="I18" s="71">
        <v>247</v>
      </c>
      <c r="J18" s="71">
        <v>244</v>
      </c>
      <c r="K18" s="71">
        <v>55</v>
      </c>
      <c r="L18" s="71">
        <v>78616</v>
      </c>
      <c r="M18" s="71">
        <v>160</v>
      </c>
      <c r="N18" s="71">
        <v>11073</v>
      </c>
      <c r="O18" s="71">
        <v>539</v>
      </c>
      <c r="P18" s="71">
        <v>173</v>
      </c>
      <c r="Q18" s="71">
        <v>203017</v>
      </c>
      <c r="R18" s="71">
        <v>829</v>
      </c>
      <c r="S18" s="71">
        <v>390</v>
      </c>
      <c r="T18" s="71">
        <v>356</v>
      </c>
      <c r="U18" s="71">
        <v>182</v>
      </c>
      <c r="V18" s="71">
        <v>91</v>
      </c>
      <c r="W18" s="71">
        <v>181</v>
      </c>
      <c r="X18" s="71">
        <v>117</v>
      </c>
      <c r="Y18" s="71">
        <v>3205</v>
      </c>
      <c r="Z18" s="71">
        <v>271</v>
      </c>
      <c r="AA18" s="71">
        <v>149</v>
      </c>
      <c r="AB18" s="71">
        <v>12210</v>
      </c>
      <c r="AC18" s="72">
        <f t="shared" si="0"/>
        <v>313613</v>
      </c>
    </row>
    <row r="19" spans="2:29" ht="19.5" customHeight="1" x14ac:dyDescent="0.3">
      <c r="B19" s="5"/>
      <c r="C19" s="58" t="s">
        <v>33</v>
      </c>
      <c r="D19" s="71">
        <v>232</v>
      </c>
      <c r="E19" s="71">
        <v>1185</v>
      </c>
      <c r="F19" s="71">
        <v>836</v>
      </c>
      <c r="G19" s="71">
        <v>9716</v>
      </c>
      <c r="H19" s="71">
        <v>4283</v>
      </c>
      <c r="I19" s="71">
        <v>467</v>
      </c>
      <c r="J19" s="71">
        <v>1812</v>
      </c>
      <c r="K19" s="71">
        <v>2249</v>
      </c>
      <c r="L19" s="71">
        <v>558</v>
      </c>
      <c r="M19" s="71">
        <v>101551</v>
      </c>
      <c r="N19" s="71">
        <v>2069</v>
      </c>
      <c r="O19" s="71">
        <v>2288</v>
      </c>
      <c r="P19" s="71">
        <v>1633</v>
      </c>
      <c r="Q19" s="71">
        <v>1014547</v>
      </c>
      <c r="R19" s="71">
        <v>13005</v>
      </c>
      <c r="S19" s="71">
        <v>900</v>
      </c>
      <c r="T19" s="71">
        <v>392</v>
      </c>
      <c r="U19" s="71">
        <v>1129</v>
      </c>
      <c r="V19" s="71">
        <v>129</v>
      </c>
      <c r="W19" s="71">
        <v>1482</v>
      </c>
      <c r="X19" s="71">
        <v>1024</v>
      </c>
      <c r="Y19" s="71">
        <v>675</v>
      </c>
      <c r="Z19" s="71">
        <v>1837</v>
      </c>
      <c r="AA19" s="71">
        <v>214</v>
      </c>
      <c r="AB19" s="71">
        <v>629</v>
      </c>
      <c r="AC19" s="72">
        <f t="shared" si="0"/>
        <v>1164842</v>
      </c>
    </row>
    <row r="20" spans="2:29" ht="19.5" customHeight="1" x14ac:dyDescent="0.3">
      <c r="B20" s="5"/>
      <c r="C20" s="58" t="s">
        <v>37</v>
      </c>
      <c r="D20" s="71">
        <v>118</v>
      </c>
      <c r="E20" s="71">
        <v>467</v>
      </c>
      <c r="F20" s="71">
        <v>1307</v>
      </c>
      <c r="G20" s="71">
        <v>2488</v>
      </c>
      <c r="H20" s="71">
        <v>4114</v>
      </c>
      <c r="I20" s="71">
        <v>389</v>
      </c>
      <c r="J20" s="71">
        <v>1489</v>
      </c>
      <c r="K20" s="71">
        <v>51776</v>
      </c>
      <c r="L20" s="71">
        <v>14954</v>
      </c>
      <c r="M20" s="71">
        <v>1550</v>
      </c>
      <c r="N20" s="71">
        <v>67049</v>
      </c>
      <c r="O20" s="71">
        <v>1245</v>
      </c>
      <c r="P20" s="71">
        <v>732</v>
      </c>
      <c r="Q20" s="71">
        <v>455840</v>
      </c>
      <c r="R20" s="71">
        <v>32805</v>
      </c>
      <c r="S20" s="71">
        <v>309</v>
      </c>
      <c r="T20" s="71">
        <v>148</v>
      </c>
      <c r="U20" s="71">
        <v>284</v>
      </c>
      <c r="V20" s="71">
        <v>4609</v>
      </c>
      <c r="W20" s="71">
        <v>593</v>
      </c>
      <c r="X20" s="71">
        <v>587</v>
      </c>
      <c r="Y20" s="71">
        <v>264</v>
      </c>
      <c r="Z20" s="71">
        <v>391</v>
      </c>
      <c r="AA20" s="71">
        <v>155</v>
      </c>
      <c r="AB20" s="71">
        <v>8094</v>
      </c>
      <c r="AC20" s="72">
        <f t="shared" si="0"/>
        <v>651757</v>
      </c>
    </row>
    <row r="21" spans="2:29" ht="19.5" customHeight="1" x14ac:dyDescent="0.3">
      <c r="B21" s="5"/>
      <c r="C21" s="58" t="s">
        <v>27</v>
      </c>
      <c r="D21" s="71">
        <v>1755</v>
      </c>
      <c r="E21" s="71">
        <v>545291</v>
      </c>
      <c r="F21" s="71">
        <v>573</v>
      </c>
      <c r="G21" s="71">
        <v>5129</v>
      </c>
      <c r="H21" s="71">
        <v>1845</v>
      </c>
      <c r="I21" s="71">
        <v>233102</v>
      </c>
      <c r="J21" s="71">
        <v>2379</v>
      </c>
      <c r="K21" s="71">
        <v>495</v>
      </c>
      <c r="L21" s="71">
        <v>1699</v>
      </c>
      <c r="M21" s="71">
        <v>3637</v>
      </c>
      <c r="N21" s="71">
        <v>2534</v>
      </c>
      <c r="O21" s="71">
        <v>1998861</v>
      </c>
      <c r="P21" s="71">
        <v>14785</v>
      </c>
      <c r="Q21" s="71">
        <v>1930636</v>
      </c>
      <c r="R21" s="71">
        <v>48027</v>
      </c>
      <c r="S21" s="71">
        <v>3501</v>
      </c>
      <c r="T21" s="71">
        <v>996</v>
      </c>
      <c r="U21" s="71">
        <v>937</v>
      </c>
      <c r="V21" s="71">
        <v>487</v>
      </c>
      <c r="W21" s="71">
        <v>20041</v>
      </c>
      <c r="X21" s="71">
        <v>1544</v>
      </c>
      <c r="Y21" s="71">
        <v>7430</v>
      </c>
      <c r="Z21" s="71">
        <v>1481</v>
      </c>
      <c r="AA21" s="71">
        <v>10076</v>
      </c>
      <c r="AB21" s="71">
        <v>1453</v>
      </c>
      <c r="AC21" s="72">
        <f t="shared" si="0"/>
        <v>4838694</v>
      </c>
    </row>
    <row r="22" spans="2:29" ht="19.5" customHeight="1" x14ac:dyDescent="0.3">
      <c r="B22" s="5"/>
      <c r="C22" s="58" t="s">
        <v>28</v>
      </c>
      <c r="D22" s="71">
        <v>43181</v>
      </c>
      <c r="E22" s="71">
        <v>37195</v>
      </c>
      <c r="F22" s="71">
        <v>270</v>
      </c>
      <c r="G22" s="71">
        <v>3332</v>
      </c>
      <c r="H22" s="71">
        <v>755</v>
      </c>
      <c r="I22" s="71">
        <v>47360</v>
      </c>
      <c r="J22" s="71">
        <v>955</v>
      </c>
      <c r="K22" s="71">
        <v>209</v>
      </c>
      <c r="L22" s="71">
        <v>680</v>
      </c>
      <c r="M22" s="71">
        <v>1166</v>
      </c>
      <c r="N22" s="71">
        <v>1120</v>
      </c>
      <c r="O22" s="71">
        <v>42127</v>
      </c>
      <c r="P22" s="71">
        <v>1845550</v>
      </c>
      <c r="Q22" s="71">
        <v>302525</v>
      </c>
      <c r="R22" s="71">
        <v>39092</v>
      </c>
      <c r="S22" s="71">
        <v>26539</v>
      </c>
      <c r="T22" s="71">
        <v>699</v>
      </c>
      <c r="U22" s="71">
        <v>465</v>
      </c>
      <c r="V22" s="71">
        <v>158</v>
      </c>
      <c r="W22" s="71">
        <v>40285</v>
      </c>
      <c r="X22" s="71">
        <v>576</v>
      </c>
      <c r="Y22" s="71">
        <v>35835</v>
      </c>
      <c r="Z22" s="71">
        <v>856</v>
      </c>
      <c r="AA22" s="71">
        <v>7353</v>
      </c>
      <c r="AB22" s="71">
        <v>28015</v>
      </c>
      <c r="AC22" s="72">
        <f t="shared" si="0"/>
        <v>2506298</v>
      </c>
    </row>
    <row r="23" spans="2:29" ht="19.5" customHeight="1" x14ac:dyDescent="0.3">
      <c r="B23" s="59"/>
      <c r="C23" s="58" t="s">
        <v>26</v>
      </c>
      <c r="D23" s="71">
        <v>385874</v>
      </c>
      <c r="E23" s="71">
        <v>2267150</v>
      </c>
      <c r="F23" s="71">
        <v>503038</v>
      </c>
      <c r="G23" s="71">
        <v>5125155</v>
      </c>
      <c r="H23" s="71">
        <v>957205</v>
      </c>
      <c r="I23" s="71">
        <v>1414280</v>
      </c>
      <c r="J23" s="71">
        <v>1662126</v>
      </c>
      <c r="K23" s="71">
        <v>873933</v>
      </c>
      <c r="L23" s="71">
        <v>443078</v>
      </c>
      <c r="M23" s="71">
        <v>2588185</v>
      </c>
      <c r="N23" s="71">
        <v>2590405</v>
      </c>
      <c r="O23" s="71">
        <v>3522095</v>
      </c>
      <c r="P23" s="71">
        <v>5417534</v>
      </c>
      <c r="Q23" s="71">
        <v>83024197</v>
      </c>
      <c r="R23" s="71">
        <v>2198060</v>
      </c>
      <c r="S23" s="71">
        <v>1633407</v>
      </c>
      <c r="T23" s="71">
        <v>526406</v>
      </c>
      <c r="U23" s="71">
        <v>788220</v>
      </c>
      <c r="V23" s="71">
        <v>356114</v>
      </c>
      <c r="W23" s="71">
        <v>4670917</v>
      </c>
      <c r="X23" s="71">
        <v>1493047</v>
      </c>
      <c r="Y23" s="71">
        <v>1510464</v>
      </c>
      <c r="Z23" s="71">
        <v>1210082</v>
      </c>
      <c r="AA23" s="71">
        <v>876800</v>
      </c>
      <c r="AB23" s="71">
        <v>1589862</v>
      </c>
      <c r="AC23" s="72">
        <f t="shared" si="0"/>
        <v>127627634</v>
      </c>
    </row>
    <row r="24" spans="2:29" ht="19.5" customHeight="1" x14ac:dyDescent="0.3">
      <c r="B24" s="5"/>
      <c r="C24" s="58" t="s">
        <v>31</v>
      </c>
      <c r="D24" s="71">
        <v>15916</v>
      </c>
      <c r="E24" s="71">
        <v>5833</v>
      </c>
      <c r="F24" s="71">
        <v>3551</v>
      </c>
      <c r="G24" s="71">
        <v>16598</v>
      </c>
      <c r="H24" s="71">
        <v>4834</v>
      </c>
      <c r="I24" s="71">
        <v>19404</v>
      </c>
      <c r="J24" s="71">
        <v>11806</v>
      </c>
      <c r="K24" s="71">
        <v>509</v>
      </c>
      <c r="L24" s="71">
        <v>3033</v>
      </c>
      <c r="M24" s="71">
        <v>33119</v>
      </c>
      <c r="N24" s="71">
        <v>49892</v>
      </c>
      <c r="O24" s="71">
        <v>11680</v>
      </c>
      <c r="P24" s="71">
        <v>29065</v>
      </c>
      <c r="Q24" s="71">
        <v>283887</v>
      </c>
      <c r="R24" s="71">
        <v>262776</v>
      </c>
      <c r="S24" s="71">
        <v>1049</v>
      </c>
      <c r="T24" s="71">
        <v>5781</v>
      </c>
      <c r="U24" s="71">
        <v>3735</v>
      </c>
      <c r="V24" s="71">
        <v>967</v>
      </c>
      <c r="W24" s="71">
        <v>68737</v>
      </c>
      <c r="X24" s="71">
        <v>12384</v>
      </c>
      <c r="Y24" s="71">
        <v>10967</v>
      </c>
      <c r="Z24" s="71">
        <v>10180</v>
      </c>
      <c r="AA24" s="71">
        <v>13279</v>
      </c>
      <c r="AB24" s="71">
        <v>760</v>
      </c>
      <c r="AC24" s="72">
        <f t="shared" si="0"/>
        <v>879742</v>
      </c>
    </row>
    <row r="25" spans="2:29" ht="19.5" customHeight="1" x14ac:dyDescent="0.3">
      <c r="B25" s="5"/>
      <c r="C25" s="58" t="s">
        <v>43</v>
      </c>
      <c r="D25" s="71">
        <v>502</v>
      </c>
      <c r="E25" s="71">
        <v>267</v>
      </c>
      <c r="F25" s="71">
        <v>122</v>
      </c>
      <c r="G25" s="71">
        <v>403</v>
      </c>
      <c r="H25" s="71">
        <v>168</v>
      </c>
      <c r="I25" s="71">
        <v>280</v>
      </c>
      <c r="J25" s="71">
        <v>291</v>
      </c>
      <c r="K25" s="71">
        <v>165</v>
      </c>
      <c r="L25" s="71">
        <v>354</v>
      </c>
      <c r="M25" s="71">
        <v>473</v>
      </c>
      <c r="N25" s="71">
        <v>316</v>
      </c>
      <c r="O25" s="71">
        <v>1491</v>
      </c>
      <c r="P25" s="71">
        <v>982</v>
      </c>
      <c r="Q25" s="71">
        <v>198880</v>
      </c>
      <c r="R25" s="71">
        <v>548</v>
      </c>
      <c r="S25" s="71">
        <v>22776</v>
      </c>
      <c r="T25" s="71">
        <v>248</v>
      </c>
      <c r="U25" s="71">
        <v>155</v>
      </c>
      <c r="V25" s="71">
        <v>69</v>
      </c>
      <c r="W25" s="71">
        <v>567</v>
      </c>
      <c r="X25" s="71">
        <v>189</v>
      </c>
      <c r="Y25" s="71">
        <v>11872</v>
      </c>
      <c r="Z25" s="71">
        <v>275</v>
      </c>
      <c r="AA25" s="71">
        <v>126</v>
      </c>
      <c r="AB25" s="71">
        <v>1770</v>
      </c>
      <c r="AC25" s="72">
        <f t="shared" si="0"/>
        <v>243289</v>
      </c>
    </row>
    <row r="26" spans="2:29" ht="19.5" customHeight="1" x14ac:dyDescent="0.3">
      <c r="B26" s="5"/>
      <c r="C26" s="58" t="s">
        <v>47</v>
      </c>
      <c r="D26" s="71">
        <v>94</v>
      </c>
      <c r="E26" s="71">
        <v>216</v>
      </c>
      <c r="F26" s="71">
        <v>218</v>
      </c>
      <c r="G26" s="71">
        <v>995</v>
      </c>
      <c r="H26" s="71">
        <v>174</v>
      </c>
      <c r="I26" s="71">
        <v>265</v>
      </c>
      <c r="J26" s="71">
        <v>10341</v>
      </c>
      <c r="K26" s="71">
        <v>65</v>
      </c>
      <c r="L26" s="71">
        <v>257</v>
      </c>
      <c r="M26" s="71">
        <v>181</v>
      </c>
      <c r="N26" s="71">
        <v>208</v>
      </c>
      <c r="O26" s="71">
        <v>357</v>
      </c>
      <c r="P26" s="71">
        <v>395</v>
      </c>
      <c r="Q26" s="71">
        <v>113110</v>
      </c>
      <c r="R26" s="71">
        <v>1823</v>
      </c>
      <c r="S26" s="71">
        <v>220</v>
      </c>
      <c r="T26" s="71">
        <v>3016</v>
      </c>
      <c r="U26" s="71">
        <v>258</v>
      </c>
      <c r="V26" s="71">
        <v>31</v>
      </c>
      <c r="W26" s="71">
        <v>254</v>
      </c>
      <c r="X26" s="71">
        <v>434</v>
      </c>
      <c r="Y26" s="71">
        <v>440</v>
      </c>
      <c r="Z26" s="71">
        <v>657</v>
      </c>
      <c r="AA26" s="71">
        <v>216</v>
      </c>
      <c r="AB26" s="71">
        <v>263</v>
      </c>
      <c r="AC26" s="72">
        <f t="shared" si="0"/>
        <v>134488</v>
      </c>
    </row>
    <row r="27" spans="2:29" ht="19.5" customHeight="1" x14ac:dyDescent="0.3">
      <c r="B27" s="5"/>
      <c r="C27" s="58" t="s">
        <v>48</v>
      </c>
      <c r="D27" s="71">
        <v>89</v>
      </c>
      <c r="E27" s="71">
        <v>398</v>
      </c>
      <c r="F27" s="71">
        <v>95</v>
      </c>
      <c r="G27" s="71">
        <v>6433</v>
      </c>
      <c r="H27" s="71">
        <v>239</v>
      </c>
      <c r="I27" s="71">
        <v>279</v>
      </c>
      <c r="J27" s="71">
        <v>292</v>
      </c>
      <c r="K27" s="71">
        <v>49</v>
      </c>
      <c r="L27" s="71">
        <v>156</v>
      </c>
      <c r="M27" s="71">
        <v>728</v>
      </c>
      <c r="N27" s="71">
        <v>236</v>
      </c>
      <c r="O27" s="71">
        <v>336</v>
      </c>
      <c r="P27" s="71">
        <v>287</v>
      </c>
      <c r="Q27" s="71">
        <v>80523</v>
      </c>
      <c r="R27" s="71">
        <v>8448</v>
      </c>
      <c r="S27" s="71">
        <v>122</v>
      </c>
      <c r="T27" s="71">
        <v>242</v>
      </c>
      <c r="U27" s="71">
        <v>2788</v>
      </c>
      <c r="V27" s="71">
        <v>65</v>
      </c>
      <c r="W27" s="71">
        <v>369</v>
      </c>
      <c r="X27" s="71">
        <v>158</v>
      </c>
      <c r="Y27" s="71">
        <v>196</v>
      </c>
      <c r="Z27" s="71">
        <v>1269</v>
      </c>
      <c r="AA27" s="71">
        <v>171</v>
      </c>
      <c r="AB27" s="71">
        <v>64</v>
      </c>
      <c r="AC27" s="72">
        <f t="shared" si="0"/>
        <v>104032</v>
      </c>
    </row>
    <row r="28" spans="2:29" ht="19.5" customHeight="1" x14ac:dyDescent="0.3">
      <c r="B28" s="5"/>
      <c r="C28" s="58" t="s">
        <v>49</v>
      </c>
      <c r="D28" s="71">
        <v>47</v>
      </c>
      <c r="E28" s="71">
        <v>38</v>
      </c>
      <c r="F28" s="71">
        <v>32</v>
      </c>
      <c r="G28" s="71">
        <v>138</v>
      </c>
      <c r="H28" s="71">
        <v>57</v>
      </c>
      <c r="I28" s="71">
        <v>44</v>
      </c>
      <c r="J28" s="71">
        <v>57</v>
      </c>
      <c r="K28" s="71">
        <v>46</v>
      </c>
      <c r="L28" s="71">
        <v>116</v>
      </c>
      <c r="M28" s="71">
        <v>53</v>
      </c>
      <c r="N28" s="71">
        <v>1008</v>
      </c>
      <c r="O28" s="71">
        <v>57</v>
      </c>
      <c r="P28" s="71">
        <v>67</v>
      </c>
      <c r="Q28" s="71">
        <v>54810</v>
      </c>
      <c r="R28" s="71">
        <v>652</v>
      </c>
      <c r="S28" s="71">
        <v>45</v>
      </c>
      <c r="T28" s="71">
        <v>43</v>
      </c>
      <c r="U28" s="71">
        <v>41</v>
      </c>
      <c r="V28" s="71">
        <v>1156</v>
      </c>
      <c r="W28" s="71">
        <v>170</v>
      </c>
      <c r="X28" s="71">
        <v>62</v>
      </c>
      <c r="Y28" s="71">
        <v>43</v>
      </c>
      <c r="Z28" s="71">
        <v>55</v>
      </c>
      <c r="AA28" s="71">
        <v>36</v>
      </c>
      <c r="AB28" s="71">
        <v>59</v>
      </c>
      <c r="AC28" s="72">
        <f t="shared" si="0"/>
        <v>58932</v>
      </c>
    </row>
    <row r="29" spans="2:29" ht="19.5" customHeight="1" x14ac:dyDescent="0.3">
      <c r="B29" s="5"/>
      <c r="C29" s="58" t="s">
        <v>29</v>
      </c>
      <c r="D29" s="71">
        <v>450</v>
      </c>
      <c r="E29" s="71">
        <v>3964</v>
      </c>
      <c r="F29" s="71">
        <v>163</v>
      </c>
      <c r="G29" s="71">
        <v>1739</v>
      </c>
      <c r="H29" s="71">
        <v>476</v>
      </c>
      <c r="I29" s="71">
        <v>535</v>
      </c>
      <c r="J29" s="71">
        <v>581</v>
      </c>
      <c r="K29" s="71">
        <v>119</v>
      </c>
      <c r="L29" s="71">
        <v>368</v>
      </c>
      <c r="M29" s="71">
        <v>868</v>
      </c>
      <c r="N29" s="71">
        <v>668</v>
      </c>
      <c r="O29" s="71">
        <v>13071</v>
      </c>
      <c r="P29" s="71">
        <v>7275</v>
      </c>
      <c r="Q29" s="71">
        <v>329891</v>
      </c>
      <c r="R29" s="71">
        <v>63447</v>
      </c>
      <c r="S29" s="71">
        <v>403</v>
      </c>
      <c r="T29" s="71">
        <v>285</v>
      </c>
      <c r="U29" s="71">
        <v>518</v>
      </c>
      <c r="V29" s="71">
        <v>53</v>
      </c>
      <c r="W29" s="71">
        <v>492815</v>
      </c>
      <c r="X29" s="71">
        <v>309</v>
      </c>
      <c r="Y29" s="71">
        <v>661</v>
      </c>
      <c r="Z29" s="71">
        <v>534</v>
      </c>
      <c r="AA29" s="71">
        <v>23923</v>
      </c>
      <c r="AB29" s="71">
        <v>154</v>
      </c>
      <c r="AC29" s="72">
        <f t="shared" si="0"/>
        <v>943270</v>
      </c>
    </row>
    <row r="30" spans="2:29" ht="19.5" customHeight="1" x14ac:dyDescent="0.3">
      <c r="B30" s="5"/>
      <c r="C30" s="58" t="s">
        <v>36</v>
      </c>
      <c r="D30" s="71">
        <v>99</v>
      </c>
      <c r="E30" s="71">
        <v>278</v>
      </c>
      <c r="F30" s="71">
        <v>178</v>
      </c>
      <c r="G30" s="71">
        <v>10646</v>
      </c>
      <c r="H30" s="71">
        <v>314</v>
      </c>
      <c r="I30" s="71">
        <v>335</v>
      </c>
      <c r="J30" s="71">
        <v>3267</v>
      </c>
      <c r="K30" s="71">
        <v>139</v>
      </c>
      <c r="L30" s="71">
        <v>144</v>
      </c>
      <c r="M30" s="71">
        <v>357</v>
      </c>
      <c r="N30" s="71">
        <v>667</v>
      </c>
      <c r="O30" s="71">
        <v>420</v>
      </c>
      <c r="P30" s="71">
        <v>375</v>
      </c>
      <c r="Q30" s="71">
        <v>203485</v>
      </c>
      <c r="R30" s="71">
        <v>10554</v>
      </c>
      <c r="S30" s="71">
        <v>188</v>
      </c>
      <c r="T30" s="71">
        <v>5632</v>
      </c>
      <c r="U30" s="71">
        <v>196</v>
      </c>
      <c r="V30" s="71">
        <v>73</v>
      </c>
      <c r="W30" s="71">
        <v>214</v>
      </c>
      <c r="X30" s="71">
        <v>71573</v>
      </c>
      <c r="Y30" s="71">
        <v>233</v>
      </c>
      <c r="Z30" s="71">
        <v>1328</v>
      </c>
      <c r="AA30" s="71">
        <v>127</v>
      </c>
      <c r="AB30" s="71">
        <v>81</v>
      </c>
      <c r="AC30" s="72">
        <f t="shared" si="0"/>
        <v>310903</v>
      </c>
    </row>
    <row r="31" spans="2:29" ht="19.5" customHeight="1" x14ac:dyDescent="0.3">
      <c r="B31" s="5"/>
      <c r="C31" s="58" t="s">
        <v>32</v>
      </c>
      <c r="D31" s="71">
        <v>5744</v>
      </c>
      <c r="E31" s="71">
        <v>252</v>
      </c>
      <c r="F31" s="71">
        <v>561</v>
      </c>
      <c r="G31" s="71">
        <v>582</v>
      </c>
      <c r="H31" s="71">
        <v>199</v>
      </c>
      <c r="I31" s="71">
        <v>1898</v>
      </c>
      <c r="J31" s="71">
        <v>808</v>
      </c>
      <c r="K31" s="71">
        <v>534</v>
      </c>
      <c r="L31" s="71">
        <v>22073</v>
      </c>
      <c r="M31" s="71">
        <v>374</v>
      </c>
      <c r="N31" s="71">
        <v>629</v>
      </c>
      <c r="O31" s="71">
        <v>4403</v>
      </c>
      <c r="P31" s="71">
        <v>7593</v>
      </c>
      <c r="Q31" s="71">
        <v>218013</v>
      </c>
      <c r="R31" s="71">
        <v>5086</v>
      </c>
      <c r="S31" s="71">
        <v>9872</v>
      </c>
      <c r="T31" s="71">
        <v>429</v>
      </c>
      <c r="U31" s="71">
        <v>894</v>
      </c>
      <c r="V31" s="71">
        <v>137</v>
      </c>
      <c r="W31" s="71">
        <v>1238</v>
      </c>
      <c r="X31" s="71">
        <v>193</v>
      </c>
      <c r="Y31" s="71">
        <v>130552</v>
      </c>
      <c r="Z31" s="71">
        <v>439</v>
      </c>
      <c r="AA31" s="71">
        <v>425</v>
      </c>
      <c r="AB31" s="71">
        <v>991</v>
      </c>
      <c r="AC31" s="72">
        <f t="shared" si="0"/>
        <v>413919</v>
      </c>
    </row>
    <row r="32" spans="2:29" ht="19.5" customHeight="1" x14ac:dyDescent="0.3">
      <c r="B32" s="5"/>
      <c r="C32" s="58" t="s">
        <v>38</v>
      </c>
      <c r="D32" s="71">
        <v>109</v>
      </c>
      <c r="E32" s="71">
        <v>292</v>
      </c>
      <c r="F32" s="71">
        <v>307</v>
      </c>
      <c r="G32" s="71">
        <v>27869</v>
      </c>
      <c r="H32" s="71">
        <v>374</v>
      </c>
      <c r="I32" s="71">
        <v>232</v>
      </c>
      <c r="J32" s="71">
        <v>729</v>
      </c>
      <c r="K32" s="71">
        <v>127</v>
      </c>
      <c r="L32" s="71">
        <v>216</v>
      </c>
      <c r="M32" s="71">
        <v>558</v>
      </c>
      <c r="N32" s="71">
        <v>307</v>
      </c>
      <c r="O32" s="71">
        <v>407</v>
      </c>
      <c r="P32" s="71">
        <v>242</v>
      </c>
      <c r="Q32" s="71">
        <v>42638</v>
      </c>
      <c r="R32" s="71">
        <v>6884</v>
      </c>
      <c r="S32" s="71">
        <v>171</v>
      </c>
      <c r="T32" s="71">
        <v>233</v>
      </c>
      <c r="U32" s="71">
        <v>1572</v>
      </c>
      <c r="V32" s="71">
        <v>59</v>
      </c>
      <c r="W32" s="71">
        <v>315</v>
      </c>
      <c r="X32" s="71">
        <v>634</v>
      </c>
      <c r="Y32" s="71">
        <v>213</v>
      </c>
      <c r="Z32" s="71">
        <v>48581</v>
      </c>
      <c r="AA32" s="71">
        <v>144</v>
      </c>
      <c r="AB32" s="71">
        <v>118</v>
      </c>
      <c r="AC32" s="72">
        <f t="shared" si="0"/>
        <v>133331</v>
      </c>
    </row>
    <row r="33" spans="2:30" ht="19.5" customHeight="1" x14ac:dyDescent="0.3">
      <c r="B33" s="5"/>
      <c r="C33" s="58" t="s">
        <v>40</v>
      </c>
      <c r="D33" s="71">
        <v>283</v>
      </c>
      <c r="E33" s="71">
        <v>396</v>
      </c>
      <c r="F33" s="71">
        <v>138</v>
      </c>
      <c r="G33" s="71">
        <v>479</v>
      </c>
      <c r="H33" s="71">
        <v>251</v>
      </c>
      <c r="I33" s="71">
        <v>349</v>
      </c>
      <c r="J33" s="71">
        <v>284</v>
      </c>
      <c r="K33" s="71">
        <v>82</v>
      </c>
      <c r="L33" s="71">
        <v>271</v>
      </c>
      <c r="M33" s="71">
        <v>353</v>
      </c>
      <c r="N33" s="71">
        <v>200</v>
      </c>
      <c r="O33" s="71">
        <v>6518</v>
      </c>
      <c r="P33" s="71">
        <v>4223</v>
      </c>
      <c r="Q33" s="71">
        <v>68004</v>
      </c>
      <c r="R33" s="71">
        <v>13920</v>
      </c>
      <c r="S33" s="71">
        <v>364</v>
      </c>
      <c r="T33" s="71">
        <v>202</v>
      </c>
      <c r="U33" s="71">
        <v>204</v>
      </c>
      <c r="V33" s="71">
        <v>174</v>
      </c>
      <c r="W33" s="71">
        <v>20585</v>
      </c>
      <c r="X33" s="71">
        <v>205</v>
      </c>
      <c r="Y33" s="71">
        <v>331</v>
      </c>
      <c r="Z33" s="71">
        <v>306</v>
      </c>
      <c r="AA33" s="71">
        <v>29289</v>
      </c>
      <c r="AB33" s="71">
        <v>218</v>
      </c>
      <c r="AC33" s="72">
        <f t="shared" si="0"/>
        <v>147629</v>
      </c>
    </row>
    <row r="34" spans="2:30" ht="19.5" customHeight="1" x14ac:dyDescent="0.3">
      <c r="B34" s="5"/>
      <c r="C34" s="58" t="s">
        <v>42</v>
      </c>
      <c r="D34" s="71">
        <v>388</v>
      </c>
      <c r="E34" s="71">
        <v>662</v>
      </c>
      <c r="F34" s="71">
        <v>170</v>
      </c>
      <c r="G34" s="71">
        <v>1062</v>
      </c>
      <c r="H34" s="71">
        <v>742</v>
      </c>
      <c r="I34" s="71">
        <v>396</v>
      </c>
      <c r="J34" s="71">
        <v>493</v>
      </c>
      <c r="K34" s="71">
        <v>110</v>
      </c>
      <c r="L34" s="71">
        <v>11860</v>
      </c>
      <c r="M34" s="71">
        <v>761</v>
      </c>
      <c r="N34" s="71">
        <v>10485</v>
      </c>
      <c r="O34" s="71">
        <v>1198</v>
      </c>
      <c r="P34" s="71">
        <v>866</v>
      </c>
      <c r="Q34" s="71">
        <v>309958</v>
      </c>
      <c r="R34" s="71">
        <v>4687</v>
      </c>
      <c r="S34" s="71">
        <v>6185</v>
      </c>
      <c r="T34" s="71">
        <v>854</v>
      </c>
      <c r="U34" s="71">
        <v>253</v>
      </c>
      <c r="V34" s="71">
        <v>369</v>
      </c>
      <c r="W34" s="71">
        <v>661</v>
      </c>
      <c r="X34" s="71">
        <v>336</v>
      </c>
      <c r="Y34" s="71">
        <v>2263</v>
      </c>
      <c r="Z34" s="71">
        <v>391</v>
      </c>
      <c r="AA34" s="71">
        <v>1620</v>
      </c>
      <c r="AB34" s="71">
        <v>23204</v>
      </c>
      <c r="AC34" s="72">
        <f t="shared" si="0"/>
        <v>379974</v>
      </c>
    </row>
    <row r="35" spans="2:30" ht="19.5" customHeight="1" x14ac:dyDescent="0.3">
      <c r="B35" s="5"/>
      <c r="C35" s="60" t="s">
        <v>5</v>
      </c>
      <c r="D35" s="73">
        <f>SUM(D10:D34)</f>
        <v>483875</v>
      </c>
      <c r="E35" s="73">
        <f t="shared" ref="E35:AB35" si="1">SUM(E10:E34)</f>
        <v>2963987</v>
      </c>
      <c r="F35" s="73">
        <f t="shared" si="1"/>
        <v>544117</v>
      </c>
      <c r="G35" s="73">
        <f t="shared" si="1"/>
        <v>5643526</v>
      </c>
      <c r="H35" s="73">
        <f t="shared" si="1"/>
        <v>1022644</v>
      </c>
      <c r="I35" s="73">
        <f t="shared" si="1"/>
        <v>1768187</v>
      </c>
      <c r="J35" s="73">
        <f t="shared" si="1"/>
        <v>1771241</v>
      </c>
      <c r="K35" s="73">
        <f t="shared" si="1"/>
        <v>941332</v>
      </c>
      <c r="L35" s="73">
        <f t="shared" si="1"/>
        <v>580891</v>
      </c>
      <c r="M35" s="73">
        <f t="shared" si="1"/>
        <v>2748457</v>
      </c>
      <c r="N35" s="73">
        <f t="shared" si="1"/>
        <v>2778965</v>
      </c>
      <c r="O35" s="73">
        <f t="shared" si="1"/>
        <v>5647107</v>
      </c>
      <c r="P35" s="73">
        <f t="shared" si="1"/>
        <v>7372465</v>
      </c>
      <c r="Q35" s="73">
        <f t="shared" si="1"/>
        <v>91055209</v>
      </c>
      <c r="R35" s="73">
        <f t="shared" si="1"/>
        <v>2840312</v>
      </c>
      <c r="S35" s="73">
        <f t="shared" si="1"/>
        <v>1709214</v>
      </c>
      <c r="T35" s="73">
        <f t="shared" si="1"/>
        <v>555449</v>
      </c>
      <c r="U35" s="73">
        <f t="shared" si="1"/>
        <v>810636</v>
      </c>
      <c r="V35" s="73">
        <f t="shared" si="1"/>
        <v>365522</v>
      </c>
      <c r="W35" s="73">
        <f t="shared" si="1"/>
        <v>5329280</v>
      </c>
      <c r="X35" s="73">
        <f t="shared" si="1"/>
        <v>1594527</v>
      </c>
      <c r="Y35" s="73">
        <f t="shared" si="1"/>
        <v>1722455</v>
      </c>
      <c r="Z35" s="73">
        <f t="shared" si="1"/>
        <v>1291409</v>
      </c>
      <c r="AA35" s="73">
        <f t="shared" si="1"/>
        <v>966194</v>
      </c>
      <c r="AB35" s="73">
        <f t="shared" si="1"/>
        <v>1669637</v>
      </c>
      <c r="AC35" s="73">
        <f>SUM(AC10:AC34)</f>
        <v>144176638</v>
      </c>
    </row>
    <row r="36" spans="2:30" ht="12" customHeight="1" x14ac:dyDescent="0.3">
      <c r="C36" s="9" t="s">
        <v>6</v>
      </c>
    </row>
    <row r="37" spans="2:30" ht="12" customHeight="1" x14ac:dyDescent="0.3">
      <c r="C37" s="39" t="s">
        <v>51</v>
      </c>
    </row>
    <row r="38" spans="2:30" ht="12" customHeight="1" x14ac:dyDescent="0.3">
      <c r="C38" s="10" t="s">
        <v>104</v>
      </c>
    </row>
    <row r="39" spans="2:30" ht="12" customHeight="1" x14ac:dyDescent="0.3">
      <c r="C39" s="10" t="s">
        <v>105</v>
      </c>
    </row>
    <row r="40" spans="2:30" ht="12" customHeight="1" x14ac:dyDescent="0.3">
      <c r="C40" s="10" t="s">
        <v>106</v>
      </c>
    </row>
    <row r="41" spans="2:30" ht="12" customHeight="1" x14ac:dyDescent="0.3">
      <c r="C41" s="10" t="s">
        <v>283</v>
      </c>
    </row>
    <row r="42" spans="2:30" ht="12" customHeight="1" x14ac:dyDescent="0.3">
      <c r="C42" s="10" t="s">
        <v>7</v>
      </c>
      <c r="AD42" s="61"/>
    </row>
    <row r="43" spans="2:30" ht="19.5" customHeight="1" x14ac:dyDescent="0.3">
      <c r="AB43" s="121" t="s">
        <v>8</v>
      </c>
      <c r="AC43" s="121"/>
    </row>
    <row r="44" spans="2:30" ht="12" customHeight="1" x14ac:dyDescent="0.3"/>
    <row r="45" spans="2:30" ht="12" customHeight="1" x14ac:dyDescent="0.3"/>
    <row r="46" spans="2:30" ht="12" customHeight="1" x14ac:dyDescent="0.3"/>
    <row r="47" spans="2:30" ht="12" customHeight="1" x14ac:dyDescent="0.3"/>
    <row r="48" spans="2:30" ht="12" customHeight="1" x14ac:dyDescent="0.3"/>
  </sheetData>
  <mergeCells count="28">
    <mergeCell ref="R8:R9"/>
    <mergeCell ref="C6:AC6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AB43:AC43"/>
    <mergeCell ref="S8:S9"/>
    <mergeCell ref="T8:T9"/>
    <mergeCell ref="U8:U9"/>
    <mergeCell ref="V8:V9"/>
    <mergeCell ref="W8:W9"/>
    <mergeCell ref="X8:X9"/>
    <mergeCell ref="Y8:Y9"/>
    <mergeCell ref="Z8:Z9"/>
    <mergeCell ref="AA8:AA9"/>
    <mergeCell ref="AB8:AB9"/>
    <mergeCell ref="AC8:AC9"/>
  </mergeCells>
  <hyperlinks>
    <hyperlink ref="AB43" location="Índice!A1" display="Volver al índice" xr:uid="{00000000-0004-0000-1F00-000000000000}"/>
  </hyperlinks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B71FD-4CFA-4EC2-8A7D-782787CC2AB9}">
  <dimension ref="A1:GH49"/>
  <sheetViews>
    <sheetView zoomScaleNormal="100" workbookViewId="0">
      <selection activeCell="C6" sqref="C6:S6"/>
    </sheetView>
  </sheetViews>
  <sheetFormatPr baseColWidth="10" defaultColWidth="0" defaultRowHeight="0" customHeight="1" zeroHeight="1" x14ac:dyDescent="0.3"/>
  <cols>
    <col min="1" max="1" width="6.59765625" style="1" customWidth="1"/>
    <col min="2" max="2" width="2.69921875" style="1" customWidth="1"/>
    <col min="3" max="3" width="28.5" style="1" customWidth="1"/>
    <col min="4" max="4" width="11.3984375" style="1" customWidth="1"/>
    <col min="5" max="5" width="3.19921875" style="1" customWidth="1"/>
    <col min="6" max="6" width="25.296875" style="1" customWidth="1"/>
    <col min="7" max="7" width="11.3984375" style="1" customWidth="1"/>
    <col min="8" max="8" width="3.19921875" style="1" customWidth="1"/>
    <col min="9" max="9" width="25.296875" style="1" customWidth="1"/>
    <col min="10" max="10" width="11.3984375" style="1" customWidth="1"/>
    <col min="11" max="11" width="3.19921875" style="1" customWidth="1"/>
    <col min="12" max="12" width="25.296875" style="1" customWidth="1"/>
    <col min="13" max="13" width="11.3984375" style="1" customWidth="1"/>
    <col min="14" max="14" width="3.19921875" style="1" customWidth="1"/>
    <col min="15" max="15" width="25.296875" style="1" customWidth="1"/>
    <col min="16" max="16" width="11.3984375" style="1" customWidth="1"/>
    <col min="17" max="17" width="3.19921875" style="1" customWidth="1"/>
    <col min="18" max="18" width="25.296875" style="1" customWidth="1"/>
    <col min="19" max="20" width="11.3984375" style="1" customWidth="1"/>
    <col min="21" max="76" width="11.3984375" style="1" hidden="1" customWidth="1"/>
    <col min="77" max="95" width="11.19921875" style="1" hidden="1" customWidth="1"/>
    <col min="96" max="96" width="11" style="1" hidden="1" customWidth="1"/>
    <col min="97" max="98" width="22.59765625" style="1" hidden="1" customWidth="1"/>
    <col min="99" max="99" width="11" style="1" hidden="1" customWidth="1"/>
    <col min="100" max="101" width="22.59765625" style="1" hidden="1" customWidth="1"/>
    <col min="102" max="102" width="11" style="1" hidden="1" customWidth="1"/>
    <col min="103" max="104" width="22.59765625" style="1" hidden="1" customWidth="1"/>
    <col min="105" max="105" width="11" style="1" hidden="1" customWidth="1"/>
    <col min="106" max="107" width="22.59765625" style="1" hidden="1" customWidth="1"/>
    <col min="108" max="108" width="11" style="1" hidden="1" customWidth="1"/>
    <col min="109" max="110" width="22.59765625" style="1" hidden="1" customWidth="1"/>
    <col min="111" max="111" width="11" style="1" hidden="1" customWidth="1"/>
    <col min="112" max="113" width="22.59765625" style="1" hidden="1" customWidth="1"/>
    <col min="114" max="114" width="11" style="1" hidden="1" customWidth="1"/>
    <col min="115" max="116" width="22.59765625" style="1" hidden="1" customWidth="1"/>
    <col min="117" max="117" width="11" style="1" hidden="1" customWidth="1"/>
    <col min="118" max="119" width="22.59765625" style="1" hidden="1" customWidth="1"/>
    <col min="120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28" width="11" style="1" hidden="1" customWidth="1"/>
    <col min="129" max="130" width="22.59765625" style="1" hidden="1" customWidth="1"/>
    <col min="131" max="131" width="11" style="1" hidden="1" customWidth="1"/>
    <col min="132" max="133" width="22.59765625" style="1" hidden="1" customWidth="1"/>
    <col min="134" max="134" width="11" style="1" hidden="1" customWidth="1"/>
    <col min="135" max="136" width="22.59765625" style="1" hidden="1" customWidth="1"/>
    <col min="137" max="137" width="11" style="1" hidden="1" customWidth="1"/>
    <col min="138" max="139" width="22.59765625" style="1" hidden="1" customWidth="1"/>
    <col min="140" max="142" width="11" style="1" hidden="1" customWidth="1"/>
    <col min="143" max="145" width="22.59765625" style="1" hidden="1" customWidth="1"/>
    <col min="146" max="146" width="11" style="1" hidden="1" customWidth="1"/>
    <col min="147" max="149" width="22.59765625" style="1" hidden="1" customWidth="1"/>
    <col min="150" max="150" width="11" style="1" hidden="1" customWidth="1"/>
    <col min="151" max="153" width="22.59765625" style="1" hidden="1" customWidth="1"/>
    <col min="154" max="154" width="11" style="1" hidden="1" customWidth="1"/>
    <col min="155" max="157" width="22.59765625" style="1" hidden="1" customWidth="1"/>
    <col min="158" max="158" width="11" style="1" hidden="1" customWidth="1"/>
    <col min="159" max="161" width="22.59765625" style="1" hidden="1" customWidth="1"/>
    <col min="162" max="162" width="11" style="1" hidden="1" customWidth="1"/>
    <col min="163" max="165" width="22.59765625" style="1" hidden="1" customWidth="1"/>
    <col min="166" max="166" width="11" style="1" hidden="1" customWidth="1"/>
    <col min="167" max="169" width="22.59765625" style="1" hidden="1" customWidth="1"/>
    <col min="170" max="172" width="11.3984375" style="1" hidden="1" customWidth="1"/>
    <col min="173" max="176" width="12.19921875" style="1" hidden="1" customWidth="1"/>
    <col min="177" max="177" width="11" style="1" hidden="1" customWidth="1"/>
    <col min="178" max="180" width="13.19921875" style="1" hidden="1" customWidth="1"/>
    <col min="181" max="184" width="12.19921875" style="1" hidden="1" customWidth="1"/>
    <col min="185" max="185" width="11" style="1" hidden="1" customWidth="1"/>
    <col min="186" max="190" width="13.19921875" style="1" hidden="1" customWidth="1"/>
    <col min="191" max="16384" width="11" style="1" hidden="1"/>
  </cols>
  <sheetData>
    <row r="1" spans="2:176" ht="16.5" customHeight="1" x14ac:dyDescent="0.3">
      <c r="AJ1" s="2"/>
      <c r="AK1" s="2"/>
      <c r="BV1" s="2"/>
      <c r="DQ1" s="2"/>
      <c r="EK1" s="2"/>
      <c r="FO1" s="2"/>
      <c r="FP1" s="2"/>
      <c r="FQ1" s="2"/>
      <c r="FR1" s="2"/>
      <c r="FS1" s="2"/>
      <c r="FT1" s="2"/>
    </row>
    <row r="2" spans="2:176" ht="16.5" customHeight="1" x14ac:dyDescent="0.3">
      <c r="AJ2" s="2"/>
      <c r="AK2" s="2"/>
      <c r="BV2" s="2"/>
      <c r="DQ2" s="2"/>
      <c r="EK2" s="2"/>
      <c r="FO2" s="2"/>
      <c r="FP2" s="2"/>
      <c r="FQ2" s="2"/>
      <c r="FR2" s="2"/>
      <c r="FS2" s="2"/>
      <c r="FT2" s="2"/>
    </row>
    <row r="3" spans="2:176" ht="12" customHeight="1" x14ac:dyDescent="0.3">
      <c r="AJ3" s="2"/>
      <c r="AK3" s="2"/>
      <c r="BV3" s="2"/>
      <c r="DQ3" s="2"/>
      <c r="EK3" s="2"/>
      <c r="FO3" s="2"/>
      <c r="FP3" s="2"/>
      <c r="FQ3" s="2"/>
      <c r="FR3" s="2"/>
      <c r="FS3" s="2"/>
      <c r="FT3" s="2"/>
    </row>
    <row r="4" spans="2:176" ht="12" customHeight="1" x14ac:dyDescent="0.3">
      <c r="AJ4" s="2"/>
      <c r="AK4" s="2"/>
      <c r="BV4" s="2"/>
      <c r="DQ4" s="2"/>
      <c r="EK4" s="2"/>
      <c r="FO4" s="2"/>
      <c r="FP4" s="2"/>
      <c r="FQ4" s="2"/>
      <c r="FR4" s="2"/>
      <c r="FS4" s="2"/>
      <c r="FT4" s="2"/>
    </row>
    <row r="5" spans="2:176" ht="12" customHeight="1" x14ac:dyDescent="0.3">
      <c r="AJ5" s="2"/>
      <c r="AK5" s="2"/>
      <c r="BV5" s="2"/>
      <c r="DQ5" s="2"/>
      <c r="EK5" s="2"/>
      <c r="FO5" s="2"/>
      <c r="FP5" s="2"/>
      <c r="FQ5" s="2"/>
      <c r="FR5" s="2"/>
      <c r="FS5" s="2"/>
      <c r="FT5" s="2"/>
    </row>
    <row r="6" spans="2:176" s="53" customFormat="1" ht="33" customHeight="1" x14ac:dyDescent="0.3">
      <c r="C6" s="134" t="s">
        <v>902</v>
      </c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AJ6" s="54"/>
      <c r="AK6" s="54"/>
      <c r="BV6" s="54"/>
      <c r="DQ6" s="54"/>
      <c r="EK6" s="54"/>
      <c r="FO6" s="54"/>
      <c r="FP6" s="54"/>
      <c r="FQ6" s="54"/>
      <c r="FR6" s="54"/>
      <c r="FS6" s="54"/>
      <c r="FT6" s="54"/>
    </row>
    <row r="7" spans="2:176" ht="12" customHeight="1" x14ac:dyDescent="0.3"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AJ7" s="2"/>
      <c r="AK7" s="2"/>
      <c r="BV7" s="2"/>
      <c r="DQ7" s="2"/>
      <c r="EK7" s="2"/>
      <c r="FO7" s="2"/>
      <c r="FP7" s="2"/>
      <c r="FQ7" s="2"/>
      <c r="FR7" s="2"/>
      <c r="FS7" s="2"/>
      <c r="FT7" s="2"/>
    </row>
    <row r="8" spans="2:176" ht="19.2" customHeight="1" x14ac:dyDescent="0.3">
      <c r="C8" s="137" t="s">
        <v>903</v>
      </c>
      <c r="D8" s="137"/>
      <c r="E8" s="5"/>
      <c r="F8" s="137" t="s">
        <v>904</v>
      </c>
      <c r="G8" s="137"/>
      <c r="H8" s="5"/>
      <c r="I8" s="137" t="s">
        <v>905</v>
      </c>
      <c r="J8" s="137"/>
      <c r="K8" s="5"/>
      <c r="L8" s="137" t="s">
        <v>906</v>
      </c>
      <c r="M8" s="137"/>
      <c r="N8" s="5"/>
      <c r="O8" s="137" t="s">
        <v>907</v>
      </c>
      <c r="P8" s="137"/>
      <c r="Q8" s="5"/>
      <c r="R8" s="137" t="s">
        <v>908</v>
      </c>
      <c r="S8" s="137"/>
      <c r="AJ8" s="2"/>
      <c r="AK8" s="2"/>
      <c r="BV8" s="2"/>
      <c r="DQ8" s="2"/>
      <c r="EK8" s="2"/>
      <c r="FO8" s="2"/>
      <c r="FP8" s="2"/>
      <c r="FQ8" s="2"/>
      <c r="FR8" s="2"/>
      <c r="FS8" s="2"/>
      <c r="FT8" s="2"/>
    </row>
    <row r="9" spans="2:176" ht="12" customHeight="1" x14ac:dyDescent="0.3"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AJ9" s="2"/>
      <c r="AK9" s="2"/>
      <c r="BV9" s="2"/>
      <c r="DQ9" s="2"/>
      <c r="EK9" s="2"/>
      <c r="FO9" s="2"/>
      <c r="FP9" s="2"/>
      <c r="FQ9" s="2"/>
      <c r="FR9" s="2"/>
      <c r="FS9" s="2"/>
      <c r="FT9" s="2"/>
    </row>
    <row r="10" spans="2:176" ht="19.5" customHeight="1" x14ac:dyDescent="0.3">
      <c r="B10" s="5"/>
      <c r="C10" s="111" t="s">
        <v>101</v>
      </c>
      <c r="D10" s="112" t="s">
        <v>1</v>
      </c>
      <c r="E10" s="5"/>
      <c r="F10" s="111" t="s">
        <v>101</v>
      </c>
      <c r="G10" s="112" t="s">
        <v>1</v>
      </c>
      <c r="H10" s="5"/>
      <c r="I10" s="111" t="s">
        <v>101</v>
      </c>
      <c r="J10" s="112" t="s">
        <v>1</v>
      </c>
      <c r="K10" s="5"/>
      <c r="L10" s="111" t="s">
        <v>101</v>
      </c>
      <c r="M10" s="112" t="s">
        <v>1</v>
      </c>
      <c r="N10" s="5"/>
      <c r="O10" s="111" t="s">
        <v>101</v>
      </c>
      <c r="P10" s="112" t="s">
        <v>1</v>
      </c>
      <c r="Q10" s="5"/>
      <c r="R10" s="111" t="s">
        <v>101</v>
      </c>
      <c r="S10" s="112" t="s">
        <v>1</v>
      </c>
    </row>
    <row r="11" spans="2:176" ht="19.5" customHeight="1" x14ac:dyDescent="0.3">
      <c r="B11" s="5"/>
      <c r="C11" s="58" t="s">
        <v>909</v>
      </c>
      <c r="D11" s="71">
        <v>8185</v>
      </c>
      <c r="E11" s="5"/>
      <c r="F11" s="58" t="s">
        <v>910</v>
      </c>
      <c r="G11" s="71">
        <v>9837</v>
      </c>
      <c r="H11" s="5"/>
      <c r="I11" s="58" t="s">
        <v>911</v>
      </c>
      <c r="J11" s="71">
        <v>14933</v>
      </c>
      <c r="K11" s="5"/>
      <c r="L11" s="58" t="s">
        <v>56</v>
      </c>
      <c r="M11" s="71">
        <v>12642</v>
      </c>
      <c r="N11" s="5"/>
      <c r="O11" s="60" t="s">
        <v>5</v>
      </c>
      <c r="P11" s="71">
        <v>5283</v>
      </c>
      <c r="Q11" s="5"/>
      <c r="R11" s="60" t="s">
        <v>5</v>
      </c>
      <c r="S11" s="71">
        <v>5465</v>
      </c>
    </row>
    <row r="12" spans="2:176" ht="19.5" customHeight="1" x14ac:dyDescent="0.3">
      <c r="B12" s="5"/>
      <c r="C12" s="58" t="s">
        <v>912</v>
      </c>
      <c r="D12" s="71">
        <v>11612</v>
      </c>
      <c r="E12" s="5"/>
      <c r="F12" s="58" t="s">
        <v>52</v>
      </c>
      <c r="G12" s="71">
        <v>126019</v>
      </c>
      <c r="H12" s="5"/>
      <c r="I12" s="58" t="s">
        <v>913</v>
      </c>
      <c r="J12" s="71">
        <v>30288</v>
      </c>
      <c r="K12" s="5"/>
      <c r="L12" s="58" t="s">
        <v>914</v>
      </c>
      <c r="M12" s="71">
        <v>2601</v>
      </c>
      <c r="N12" s="5"/>
      <c r="O12" s="5"/>
      <c r="P12" s="5"/>
      <c r="Q12" s="5"/>
      <c r="R12" s="5"/>
      <c r="S12" s="5"/>
    </row>
    <row r="13" spans="2:176" ht="19.5" customHeight="1" x14ac:dyDescent="0.3">
      <c r="B13" s="5"/>
      <c r="C13" s="58" t="s">
        <v>915</v>
      </c>
      <c r="D13" s="71">
        <v>20568</v>
      </c>
      <c r="E13" s="5"/>
      <c r="F13" s="58" t="s">
        <v>916</v>
      </c>
      <c r="G13" s="71">
        <v>9933</v>
      </c>
      <c r="H13" s="5"/>
      <c r="I13" s="58" t="s">
        <v>917</v>
      </c>
      <c r="J13" s="71">
        <v>110994</v>
      </c>
      <c r="K13" s="5"/>
      <c r="L13" s="58" t="s">
        <v>918</v>
      </c>
      <c r="M13" s="71">
        <v>12051</v>
      </c>
      <c r="N13" s="5"/>
      <c r="O13" s="5"/>
      <c r="P13" s="5"/>
      <c r="Q13" s="5"/>
      <c r="R13" s="5"/>
      <c r="S13" s="5"/>
    </row>
    <row r="14" spans="2:176" ht="19.5" customHeight="1" x14ac:dyDescent="0.3">
      <c r="B14" s="5"/>
      <c r="C14" s="58" t="s">
        <v>919</v>
      </c>
      <c r="D14" s="71">
        <v>14737</v>
      </c>
      <c r="E14" s="5"/>
      <c r="F14" s="60" t="s">
        <v>5</v>
      </c>
      <c r="G14" s="73">
        <f>SUM(G11:G13)</f>
        <v>145789</v>
      </c>
      <c r="H14" s="5"/>
      <c r="I14" s="60" t="s">
        <v>5</v>
      </c>
      <c r="J14" s="73">
        <f>SUM(J11:J13)</f>
        <v>156215</v>
      </c>
      <c r="K14" s="5"/>
      <c r="L14" s="58" t="s">
        <v>55</v>
      </c>
      <c r="M14" s="71">
        <v>8570</v>
      </c>
      <c r="N14" s="5"/>
      <c r="O14" s="5"/>
      <c r="P14" s="5"/>
      <c r="Q14" s="5"/>
      <c r="R14" s="5"/>
      <c r="S14" s="5"/>
    </row>
    <row r="15" spans="2:176" ht="19.5" customHeight="1" x14ac:dyDescent="0.3">
      <c r="B15" s="5"/>
      <c r="C15" s="58" t="s">
        <v>920</v>
      </c>
      <c r="D15" s="71">
        <v>9441</v>
      </c>
      <c r="E15" s="5"/>
      <c r="F15" s="5"/>
      <c r="G15" s="5"/>
      <c r="H15" s="5"/>
      <c r="I15" s="5"/>
      <c r="J15" s="5"/>
      <c r="K15" s="5"/>
      <c r="L15" s="60" t="s">
        <v>5</v>
      </c>
      <c r="M15" s="71">
        <f>SUM(M11:M14)</f>
        <v>35864</v>
      </c>
      <c r="N15" s="5"/>
      <c r="O15" s="5"/>
      <c r="P15" s="5"/>
      <c r="Q15" s="5"/>
      <c r="R15" s="5"/>
      <c r="S15" s="5"/>
    </row>
    <row r="16" spans="2:176" ht="19.5" customHeight="1" x14ac:dyDescent="0.3">
      <c r="B16" s="5"/>
      <c r="C16" s="58" t="s">
        <v>921</v>
      </c>
      <c r="D16" s="71">
        <v>44451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</row>
    <row r="17" spans="2:19" ht="19.5" customHeight="1" x14ac:dyDescent="0.3">
      <c r="B17" s="5"/>
      <c r="C17" s="60" t="s">
        <v>5</v>
      </c>
      <c r="D17" s="73">
        <f>SUM(D11:D16)</f>
        <v>108994</v>
      </c>
      <c r="E17" s="5"/>
      <c r="F17" s="5"/>
      <c r="G17" s="5"/>
      <c r="H17" s="5"/>
      <c r="I17" s="5"/>
      <c r="J17" s="5"/>
      <c r="K17" s="5"/>
    </row>
    <row r="18" spans="2:19" ht="12" customHeight="1" x14ac:dyDescent="0.3">
      <c r="B18" s="5"/>
      <c r="C18" s="10" t="s">
        <v>283</v>
      </c>
      <c r="D18" s="113"/>
      <c r="E18" s="5"/>
      <c r="F18" s="114"/>
      <c r="G18" s="113"/>
      <c r="H18" s="5"/>
      <c r="I18" s="114"/>
      <c r="J18" s="113"/>
      <c r="K18" s="5"/>
    </row>
    <row r="19" spans="2:19" ht="12" customHeight="1" x14ac:dyDescent="0.3">
      <c r="B19" s="5"/>
      <c r="C19" s="10" t="s">
        <v>7</v>
      </c>
      <c r="D19" s="113"/>
      <c r="E19" s="5"/>
      <c r="F19" s="114"/>
      <c r="G19" s="113"/>
      <c r="H19" s="5"/>
      <c r="I19" s="114"/>
      <c r="J19" s="113"/>
      <c r="K19" s="5"/>
    </row>
    <row r="20" spans="2:19" ht="19.2" customHeight="1" x14ac:dyDescent="0.3">
      <c r="R20" s="60" t="s">
        <v>5</v>
      </c>
      <c r="S20" s="73">
        <f>+D17+G14+J14+M15+P11+S11</f>
        <v>457610</v>
      </c>
    </row>
    <row r="21" spans="2:19" ht="12" customHeight="1" x14ac:dyDescent="0.3"/>
    <row r="22" spans="2:19" ht="12" customHeight="1" x14ac:dyDescent="0.3"/>
    <row r="23" spans="2:19" ht="19.5" customHeight="1" x14ac:dyDescent="0.3">
      <c r="R23" s="121" t="s">
        <v>8</v>
      </c>
      <c r="S23" s="121"/>
    </row>
    <row r="24" spans="2:19" ht="12" customHeight="1" x14ac:dyDescent="0.3"/>
    <row r="25" spans="2:19" ht="12" customHeight="1" x14ac:dyDescent="0.3">
      <c r="G25" s="115"/>
    </row>
    <row r="26" spans="2:19" ht="12" customHeight="1" x14ac:dyDescent="0.3"/>
    <row r="27" spans="2:19" ht="12" customHeight="1" x14ac:dyDescent="0.3"/>
    <row r="28" spans="2:19" ht="12" customHeight="1" x14ac:dyDescent="0.3"/>
    <row r="29" spans="2:19" ht="12" customHeight="1" x14ac:dyDescent="0.3"/>
    <row r="30" spans="2:19" ht="12" customHeight="1" x14ac:dyDescent="0.3"/>
    <row r="31" spans="2:19" ht="12" customHeight="1" x14ac:dyDescent="0.3"/>
    <row r="32" spans="2:19" ht="12" customHeight="1" x14ac:dyDescent="0.3"/>
    <row r="33" ht="12" customHeight="1" x14ac:dyDescent="0.3"/>
    <row r="34" ht="12" customHeight="1" x14ac:dyDescent="0.3"/>
    <row r="35" ht="12" customHeight="1" x14ac:dyDescent="0.3"/>
    <row r="36" ht="12" customHeight="1" x14ac:dyDescent="0.3"/>
    <row r="37" ht="12" customHeight="1" x14ac:dyDescent="0.3"/>
    <row r="38" ht="12" customHeight="1" x14ac:dyDescent="0.3"/>
    <row r="39" ht="12" customHeight="1" x14ac:dyDescent="0.3"/>
    <row r="40" ht="12" customHeight="1" x14ac:dyDescent="0.3"/>
    <row r="41" ht="12" customHeight="1" x14ac:dyDescent="0.3"/>
    <row r="42" ht="12" customHeight="1" x14ac:dyDescent="0.3"/>
    <row r="43" ht="12" customHeight="1" x14ac:dyDescent="0.3"/>
    <row r="44" ht="12" customHeight="1" x14ac:dyDescent="0.3"/>
    <row r="45" ht="12" customHeight="1" x14ac:dyDescent="0.3"/>
    <row r="46" ht="12" customHeight="1" x14ac:dyDescent="0.3"/>
    <row r="47" ht="12" customHeight="1" x14ac:dyDescent="0.3"/>
    <row r="48" ht="12" customHeight="1" x14ac:dyDescent="0.3"/>
    <row r="49" ht="12" customHeight="1" x14ac:dyDescent="0.3"/>
  </sheetData>
  <mergeCells count="8">
    <mergeCell ref="R23:S23"/>
    <mergeCell ref="C6:S6"/>
    <mergeCell ref="C8:D8"/>
    <mergeCell ref="F8:G8"/>
    <mergeCell ref="I8:J8"/>
    <mergeCell ref="L8:M8"/>
    <mergeCell ref="O8:P8"/>
    <mergeCell ref="R8:S8"/>
  </mergeCells>
  <hyperlinks>
    <hyperlink ref="R23" location="Índice!A1" display="Volver al índice" xr:uid="{BB6FDFDE-D31C-42BB-85C4-18FB16A8FD34}"/>
  </hyperlinks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51FB9-4791-4679-9594-B89894EABB3F}">
  <dimension ref="A1:GH49"/>
  <sheetViews>
    <sheetView zoomScaleNormal="100" workbookViewId="0">
      <selection activeCell="C6" sqref="C6:S6"/>
    </sheetView>
  </sheetViews>
  <sheetFormatPr baseColWidth="10" defaultColWidth="0" defaultRowHeight="0" customHeight="1" zeroHeight="1" x14ac:dyDescent="0.3"/>
  <cols>
    <col min="1" max="1" width="6.59765625" style="1" customWidth="1"/>
    <col min="2" max="2" width="2.69921875" style="1" customWidth="1"/>
    <col min="3" max="3" width="28.5" style="1" customWidth="1"/>
    <col min="4" max="4" width="11.3984375" style="1" customWidth="1"/>
    <col min="5" max="5" width="3.19921875" style="1" customWidth="1"/>
    <col min="6" max="6" width="25.296875" style="1" customWidth="1"/>
    <col min="7" max="7" width="11.3984375" style="1" customWidth="1"/>
    <col min="8" max="8" width="3.19921875" style="1" customWidth="1"/>
    <col min="9" max="9" width="25.296875" style="1" customWidth="1"/>
    <col min="10" max="10" width="11.3984375" style="1" customWidth="1"/>
    <col min="11" max="11" width="3.19921875" style="1" customWidth="1"/>
    <col min="12" max="12" width="25.296875" style="1" customWidth="1"/>
    <col min="13" max="13" width="11.3984375" style="1" customWidth="1"/>
    <col min="14" max="14" width="3.19921875" style="1" customWidth="1"/>
    <col min="15" max="15" width="25.296875" style="1" customWidth="1"/>
    <col min="16" max="16" width="11.3984375" style="1" customWidth="1"/>
    <col min="17" max="17" width="3.19921875" style="1" customWidth="1"/>
    <col min="18" max="18" width="25.296875" style="1" customWidth="1"/>
    <col min="19" max="20" width="11.3984375" style="1" customWidth="1"/>
    <col min="21" max="76" width="11.3984375" style="1" hidden="1" customWidth="1"/>
    <col min="77" max="95" width="11.19921875" style="1" hidden="1" customWidth="1"/>
    <col min="96" max="96" width="11" style="1" hidden="1" customWidth="1"/>
    <col min="97" max="98" width="22.59765625" style="1" hidden="1" customWidth="1"/>
    <col min="99" max="99" width="11" style="1" hidden="1" customWidth="1"/>
    <col min="100" max="101" width="22.59765625" style="1" hidden="1" customWidth="1"/>
    <col min="102" max="102" width="11" style="1" hidden="1" customWidth="1"/>
    <col min="103" max="104" width="22.59765625" style="1" hidden="1" customWidth="1"/>
    <col min="105" max="105" width="11" style="1" hidden="1" customWidth="1"/>
    <col min="106" max="107" width="22.59765625" style="1" hidden="1" customWidth="1"/>
    <col min="108" max="108" width="11" style="1" hidden="1" customWidth="1"/>
    <col min="109" max="110" width="22.59765625" style="1" hidden="1" customWidth="1"/>
    <col min="111" max="111" width="11" style="1" hidden="1" customWidth="1"/>
    <col min="112" max="113" width="22.59765625" style="1" hidden="1" customWidth="1"/>
    <col min="114" max="114" width="11" style="1" hidden="1" customWidth="1"/>
    <col min="115" max="116" width="22.59765625" style="1" hidden="1" customWidth="1"/>
    <col min="117" max="117" width="11" style="1" hidden="1" customWidth="1"/>
    <col min="118" max="119" width="22.59765625" style="1" hidden="1" customWidth="1"/>
    <col min="120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28" width="11" style="1" hidden="1" customWidth="1"/>
    <col min="129" max="130" width="22.59765625" style="1" hidden="1" customWidth="1"/>
    <col min="131" max="131" width="11" style="1" hidden="1" customWidth="1"/>
    <col min="132" max="133" width="22.59765625" style="1" hidden="1" customWidth="1"/>
    <col min="134" max="134" width="11" style="1" hidden="1" customWidth="1"/>
    <col min="135" max="136" width="22.59765625" style="1" hidden="1" customWidth="1"/>
    <col min="137" max="137" width="11" style="1" hidden="1" customWidth="1"/>
    <col min="138" max="139" width="22.59765625" style="1" hidden="1" customWidth="1"/>
    <col min="140" max="142" width="11" style="1" hidden="1" customWidth="1"/>
    <col min="143" max="145" width="22.59765625" style="1" hidden="1" customWidth="1"/>
    <col min="146" max="146" width="11" style="1" hidden="1" customWidth="1"/>
    <col min="147" max="149" width="22.59765625" style="1" hidden="1" customWidth="1"/>
    <col min="150" max="150" width="11" style="1" hidden="1" customWidth="1"/>
    <col min="151" max="153" width="22.59765625" style="1" hidden="1" customWidth="1"/>
    <col min="154" max="154" width="11" style="1" hidden="1" customWidth="1"/>
    <col min="155" max="157" width="22.59765625" style="1" hidden="1" customWidth="1"/>
    <col min="158" max="158" width="11" style="1" hidden="1" customWidth="1"/>
    <col min="159" max="161" width="22.59765625" style="1" hidden="1" customWidth="1"/>
    <col min="162" max="162" width="11" style="1" hidden="1" customWidth="1"/>
    <col min="163" max="165" width="22.59765625" style="1" hidden="1" customWidth="1"/>
    <col min="166" max="166" width="11" style="1" hidden="1" customWidth="1"/>
    <col min="167" max="169" width="22.59765625" style="1" hidden="1" customWidth="1"/>
    <col min="170" max="172" width="11.3984375" style="1" hidden="1" customWidth="1"/>
    <col min="173" max="176" width="12.19921875" style="1" hidden="1" customWidth="1"/>
    <col min="177" max="177" width="11" style="1" hidden="1" customWidth="1"/>
    <col min="178" max="180" width="13.19921875" style="1" hidden="1" customWidth="1"/>
    <col min="181" max="184" width="12.19921875" style="1" hidden="1" customWidth="1"/>
    <col min="185" max="185" width="11" style="1" hidden="1" customWidth="1"/>
    <col min="186" max="190" width="13.19921875" style="1" hidden="1" customWidth="1"/>
    <col min="191" max="16384" width="11" style="1" hidden="1"/>
  </cols>
  <sheetData>
    <row r="1" spans="2:176" ht="16.5" customHeight="1" x14ac:dyDescent="0.3">
      <c r="AJ1" s="2"/>
      <c r="AK1" s="2"/>
      <c r="BV1" s="2"/>
      <c r="DQ1" s="2"/>
      <c r="EK1" s="2"/>
      <c r="FO1" s="2"/>
      <c r="FP1" s="2"/>
      <c r="FQ1" s="2"/>
      <c r="FR1" s="2"/>
      <c r="FS1" s="2"/>
      <c r="FT1" s="2"/>
    </row>
    <row r="2" spans="2:176" ht="16.5" customHeight="1" x14ac:dyDescent="0.3">
      <c r="AJ2" s="2"/>
      <c r="AK2" s="2"/>
      <c r="BV2" s="2"/>
      <c r="DQ2" s="2"/>
      <c r="EK2" s="2"/>
      <c r="FO2" s="2"/>
      <c r="FP2" s="2"/>
      <c r="FQ2" s="2"/>
      <c r="FR2" s="2"/>
      <c r="FS2" s="2"/>
      <c r="FT2" s="2"/>
    </row>
    <row r="3" spans="2:176" ht="12" customHeight="1" x14ac:dyDescent="0.3">
      <c r="AJ3" s="2"/>
      <c r="AK3" s="2"/>
      <c r="BV3" s="2"/>
      <c r="DQ3" s="2"/>
      <c r="EK3" s="2"/>
      <c r="FO3" s="2"/>
      <c r="FP3" s="2"/>
      <c r="FQ3" s="2"/>
      <c r="FR3" s="2"/>
      <c r="FS3" s="2"/>
      <c r="FT3" s="2"/>
    </row>
    <row r="4" spans="2:176" ht="12" customHeight="1" x14ac:dyDescent="0.3">
      <c r="AJ4" s="2"/>
      <c r="AK4" s="2"/>
      <c r="BV4" s="2"/>
      <c r="DQ4" s="2"/>
      <c r="EK4" s="2"/>
      <c r="FO4" s="2"/>
      <c r="FP4" s="2"/>
      <c r="FQ4" s="2"/>
      <c r="FR4" s="2"/>
      <c r="FS4" s="2"/>
      <c r="FT4" s="2"/>
    </row>
    <row r="5" spans="2:176" ht="12" customHeight="1" x14ac:dyDescent="0.3">
      <c r="AJ5" s="2"/>
      <c r="AK5" s="2"/>
      <c r="BV5" s="2"/>
      <c r="DQ5" s="2"/>
      <c r="EK5" s="2"/>
      <c r="FO5" s="2"/>
      <c r="FP5" s="2"/>
      <c r="FQ5" s="2"/>
      <c r="FR5" s="2"/>
      <c r="FS5" s="2"/>
      <c r="FT5" s="2"/>
    </row>
    <row r="6" spans="2:176" s="53" customFormat="1" ht="33" customHeight="1" x14ac:dyDescent="0.3">
      <c r="C6" s="134" t="s">
        <v>922</v>
      </c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AJ6" s="54"/>
      <c r="AK6" s="54"/>
      <c r="BV6" s="54"/>
      <c r="DQ6" s="54"/>
      <c r="EK6" s="54"/>
      <c r="FO6" s="54"/>
      <c r="FP6" s="54"/>
      <c r="FQ6" s="54"/>
      <c r="FR6" s="54"/>
      <c r="FS6" s="54"/>
      <c r="FT6" s="54"/>
    </row>
    <row r="7" spans="2:176" ht="12" customHeight="1" x14ac:dyDescent="0.3"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AJ7" s="2"/>
      <c r="AK7" s="2"/>
      <c r="BV7" s="2"/>
      <c r="DQ7" s="2"/>
      <c r="EK7" s="2"/>
      <c r="FO7" s="2"/>
      <c r="FP7" s="2"/>
      <c r="FQ7" s="2"/>
      <c r="FR7" s="2"/>
      <c r="FS7" s="2"/>
      <c r="FT7" s="2"/>
    </row>
    <row r="8" spans="2:176" ht="19.2" customHeight="1" x14ac:dyDescent="0.3">
      <c r="C8" s="137" t="s">
        <v>923</v>
      </c>
      <c r="D8" s="137"/>
      <c r="E8" s="5"/>
      <c r="F8" s="137" t="s">
        <v>924</v>
      </c>
      <c r="G8" s="137"/>
      <c r="H8" s="5"/>
      <c r="I8" s="137" t="s">
        <v>925</v>
      </c>
      <c r="J8" s="137"/>
      <c r="K8" s="5"/>
      <c r="L8" s="137" t="s">
        <v>926</v>
      </c>
      <c r="M8" s="137"/>
      <c r="N8" s="5"/>
      <c r="O8" s="137" t="s">
        <v>927</v>
      </c>
      <c r="P8" s="137"/>
      <c r="Q8" s="5"/>
      <c r="R8" s="137" t="s">
        <v>928</v>
      </c>
      <c r="S8" s="137"/>
      <c r="AJ8" s="2"/>
      <c r="AK8" s="2"/>
      <c r="BV8" s="2"/>
      <c r="DQ8" s="2"/>
      <c r="EK8" s="2"/>
      <c r="FO8" s="2"/>
      <c r="FP8" s="2"/>
      <c r="FQ8" s="2"/>
      <c r="FR8" s="2"/>
      <c r="FS8" s="2"/>
      <c r="FT8" s="2"/>
    </row>
    <row r="9" spans="2:176" ht="12" customHeight="1" x14ac:dyDescent="0.3"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AJ9" s="2"/>
      <c r="AK9" s="2"/>
      <c r="BV9" s="2"/>
      <c r="DQ9" s="2"/>
      <c r="EK9" s="2"/>
      <c r="FO9" s="2"/>
      <c r="FP9" s="2"/>
      <c r="FQ9" s="2"/>
      <c r="FR9" s="2"/>
      <c r="FS9" s="2"/>
      <c r="FT9" s="2"/>
    </row>
    <row r="10" spans="2:176" ht="19.5" customHeight="1" x14ac:dyDescent="0.3">
      <c r="B10" s="5"/>
      <c r="C10" s="111" t="s">
        <v>102</v>
      </c>
      <c r="D10" s="112" t="s">
        <v>1</v>
      </c>
      <c r="E10" s="5"/>
      <c r="F10" s="111" t="s">
        <v>102</v>
      </c>
      <c r="G10" s="112" t="s">
        <v>1</v>
      </c>
      <c r="H10" s="5"/>
      <c r="I10" s="111" t="s">
        <v>102</v>
      </c>
      <c r="J10" s="112" t="s">
        <v>1</v>
      </c>
      <c r="K10" s="5"/>
      <c r="L10" s="111" t="s">
        <v>102</v>
      </c>
      <c r="M10" s="112" t="s">
        <v>1</v>
      </c>
      <c r="N10" s="5"/>
      <c r="O10" s="111" t="s">
        <v>102</v>
      </c>
      <c r="P10" s="112" t="s">
        <v>1</v>
      </c>
      <c r="Q10" s="5"/>
      <c r="R10" s="111" t="s">
        <v>102</v>
      </c>
      <c r="S10" s="112" t="s">
        <v>1</v>
      </c>
    </row>
    <row r="11" spans="2:176" ht="19.5" customHeight="1" x14ac:dyDescent="0.3">
      <c r="B11" s="5"/>
      <c r="C11" s="58" t="s">
        <v>909</v>
      </c>
      <c r="D11" s="71">
        <v>8566</v>
      </c>
      <c r="E11" s="5"/>
      <c r="F11" s="58" t="s">
        <v>910</v>
      </c>
      <c r="G11" s="71">
        <v>8869</v>
      </c>
      <c r="H11" s="5"/>
      <c r="I11" s="58" t="s">
        <v>911</v>
      </c>
      <c r="J11" s="71">
        <v>52452</v>
      </c>
      <c r="K11" s="5"/>
      <c r="L11" s="58" t="s">
        <v>56</v>
      </c>
      <c r="M11" s="71">
        <v>2851746</v>
      </c>
      <c r="N11" s="5"/>
      <c r="O11" s="60" t="s">
        <v>5</v>
      </c>
      <c r="P11" s="71">
        <v>1990</v>
      </c>
      <c r="Q11" s="5"/>
      <c r="R11" s="60" t="s">
        <v>5</v>
      </c>
      <c r="S11" s="71">
        <v>2880</v>
      </c>
    </row>
    <row r="12" spans="2:176" ht="19.5" customHeight="1" x14ac:dyDescent="0.3">
      <c r="B12" s="5"/>
      <c r="C12" s="58" t="s">
        <v>912</v>
      </c>
      <c r="D12" s="71">
        <v>19312</v>
      </c>
      <c r="E12" s="5"/>
      <c r="F12" s="58" t="s">
        <v>52</v>
      </c>
      <c r="G12" s="71">
        <v>172625</v>
      </c>
      <c r="H12" s="5"/>
      <c r="I12" s="58" t="s">
        <v>913</v>
      </c>
      <c r="J12" s="71">
        <v>49651</v>
      </c>
      <c r="K12" s="5"/>
      <c r="L12" s="58" t="s">
        <v>914</v>
      </c>
      <c r="M12" s="71">
        <v>18810</v>
      </c>
      <c r="N12" s="5"/>
      <c r="O12" s="5"/>
      <c r="P12" s="5"/>
      <c r="Q12" s="5"/>
      <c r="R12" s="5"/>
      <c r="S12" s="5"/>
    </row>
    <row r="13" spans="2:176" ht="19.5" customHeight="1" x14ac:dyDescent="0.3">
      <c r="B13" s="5"/>
      <c r="C13" s="58" t="s">
        <v>915</v>
      </c>
      <c r="D13" s="71">
        <v>25284</v>
      </c>
      <c r="E13" s="5"/>
      <c r="F13" s="58" t="s">
        <v>916</v>
      </c>
      <c r="G13" s="71">
        <v>15347</v>
      </c>
      <c r="H13" s="5"/>
      <c r="I13" s="58" t="s">
        <v>917</v>
      </c>
      <c r="J13" s="71">
        <v>266765</v>
      </c>
      <c r="K13" s="5"/>
      <c r="L13" s="58" t="s">
        <v>918</v>
      </c>
      <c r="M13" s="71">
        <v>40411</v>
      </c>
      <c r="N13" s="5"/>
      <c r="O13" s="5"/>
      <c r="P13" s="5"/>
      <c r="Q13" s="5"/>
      <c r="R13" s="5"/>
      <c r="S13" s="5"/>
    </row>
    <row r="14" spans="2:176" ht="19.5" customHeight="1" x14ac:dyDescent="0.3">
      <c r="B14" s="5"/>
      <c r="C14" s="58" t="s">
        <v>919</v>
      </c>
      <c r="D14" s="71">
        <v>19285</v>
      </c>
      <c r="E14" s="5"/>
      <c r="F14" s="60" t="s">
        <v>5</v>
      </c>
      <c r="G14" s="73">
        <f>SUM(G11:G13)</f>
        <v>196841</v>
      </c>
      <c r="H14" s="5"/>
      <c r="I14" s="60" t="s">
        <v>5</v>
      </c>
      <c r="J14" s="73">
        <f>SUM(J11:J13)</f>
        <v>368868</v>
      </c>
      <c r="K14" s="5"/>
      <c r="L14" s="58" t="s">
        <v>55</v>
      </c>
      <c r="M14" s="71">
        <v>321350</v>
      </c>
      <c r="N14" s="5"/>
      <c r="O14" s="5"/>
      <c r="P14" s="5"/>
      <c r="Q14" s="5"/>
      <c r="R14" s="5"/>
      <c r="S14" s="5"/>
    </row>
    <row r="15" spans="2:176" ht="19.5" customHeight="1" x14ac:dyDescent="0.3">
      <c r="B15" s="5"/>
      <c r="C15" s="58" t="s">
        <v>920</v>
      </c>
      <c r="D15" s="71">
        <v>7272</v>
      </c>
      <c r="E15" s="5"/>
      <c r="F15" s="5"/>
      <c r="G15" s="5"/>
      <c r="H15" s="5"/>
      <c r="I15" s="5"/>
      <c r="J15" s="5"/>
      <c r="K15" s="5"/>
      <c r="L15" s="60" t="s">
        <v>5</v>
      </c>
      <c r="M15" s="71">
        <f>SUM(M11:M14)</f>
        <v>3232317</v>
      </c>
      <c r="N15" s="5"/>
      <c r="O15" s="5"/>
      <c r="P15" s="5"/>
      <c r="Q15" s="5"/>
      <c r="R15" s="5"/>
      <c r="S15" s="5"/>
    </row>
    <row r="16" spans="2:176" ht="19.5" customHeight="1" x14ac:dyDescent="0.3">
      <c r="B16" s="5"/>
      <c r="C16" s="58" t="s">
        <v>921</v>
      </c>
      <c r="D16" s="71">
        <v>96830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</row>
    <row r="17" spans="2:19" ht="19.5" customHeight="1" x14ac:dyDescent="0.3">
      <c r="B17" s="5"/>
      <c r="C17" s="60" t="s">
        <v>5</v>
      </c>
      <c r="D17" s="73">
        <f>SUM(D11:D16)</f>
        <v>176549</v>
      </c>
      <c r="E17" s="5"/>
      <c r="F17" s="5"/>
      <c r="G17" s="5"/>
      <c r="H17" s="5"/>
      <c r="I17" s="5"/>
      <c r="J17" s="5"/>
      <c r="K17" s="5"/>
    </row>
    <row r="18" spans="2:19" ht="12" customHeight="1" x14ac:dyDescent="0.3">
      <c r="B18" s="5"/>
      <c r="C18" s="10" t="s">
        <v>283</v>
      </c>
      <c r="D18" s="113"/>
      <c r="E18" s="5"/>
      <c r="F18" s="114"/>
      <c r="G18" s="113"/>
      <c r="H18" s="5"/>
      <c r="I18" s="114"/>
      <c r="J18" s="113"/>
      <c r="K18" s="5"/>
    </row>
    <row r="19" spans="2:19" ht="12" customHeight="1" x14ac:dyDescent="0.3">
      <c r="B19" s="5"/>
      <c r="C19" s="10" t="s">
        <v>7</v>
      </c>
      <c r="D19" s="113"/>
      <c r="E19" s="5"/>
      <c r="F19" s="114"/>
      <c r="G19" s="113"/>
      <c r="H19" s="5"/>
      <c r="I19" s="114"/>
      <c r="J19" s="113"/>
      <c r="K19" s="5"/>
    </row>
    <row r="20" spans="2:19" ht="19.2" customHeight="1" x14ac:dyDescent="0.3">
      <c r="R20" s="60" t="s">
        <v>5</v>
      </c>
      <c r="S20" s="73">
        <f>+D17+G14+J14+M15+P11+S11</f>
        <v>3979445</v>
      </c>
    </row>
    <row r="21" spans="2:19" ht="12" customHeight="1" x14ac:dyDescent="0.3"/>
    <row r="22" spans="2:19" ht="12" customHeight="1" x14ac:dyDescent="0.3"/>
    <row r="23" spans="2:19" ht="19.5" customHeight="1" x14ac:dyDescent="0.3">
      <c r="R23" s="121" t="s">
        <v>8</v>
      </c>
      <c r="S23" s="121"/>
    </row>
    <row r="24" spans="2:19" ht="12" customHeight="1" x14ac:dyDescent="0.3"/>
    <row r="25" spans="2:19" ht="12" customHeight="1" x14ac:dyDescent="0.3">
      <c r="G25" s="115"/>
    </row>
    <row r="26" spans="2:19" ht="12" customHeight="1" x14ac:dyDescent="0.3"/>
    <row r="27" spans="2:19" ht="12" customHeight="1" x14ac:dyDescent="0.3"/>
    <row r="28" spans="2:19" ht="12" customHeight="1" x14ac:dyDescent="0.3"/>
    <row r="29" spans="2:19" ht="12" customHeight="1" x14ac:dyDescent="0.3"/>
    <row r="30" spans="2:19" ht="12" customHeight="1" x14ac:dyDescent="0.3"/>
    <row r="31" spans="2:19" ht="12" customHeight="1" x14ac:dyDescent="0.3"/>
    <row r="32" spans="2:19" ht="12" customHeight="1" x14ac:dyDescent="0.3"/>
    <row r="33" ht="12" customHeight="1" x14ac:dyDescent="0.3"/>
    <row r="34" ht="12" customHeight="1" x14ac:dyDescent="0.3"/>
    <row r="35" ht="12" customHeight="1" x14ac:dyDescent="0.3"/>
    <row r="36" ht="12" customHeight="1" x14ac:dyDescent="0.3"/>
    <row r="37" ht="12" customHeight="1" x14ac:dyDescent="0.3"/>
    <row r="38" ht="12" customHeight="1" x14ac:dyDescent="0.3"/>
    <row r="39" ht="12" customHeight="1" x14ac:dyDescent="0.3"/>
    <row r="40" ht="12" customHeight="1" x14ac:dyDescent="0.3"/>
    <row r="41" ht="12" customHeight="1" x14ac:dyDescent="0.3"/>
    <row r="42" ht="12" customHeight="1" x14ac:dyDescent="0.3"/>
    <row r="43" ht="12" customHeight="1" x14ac:dyDescent="0.3"/>
    <row r="44" ht="12" customHeight="1" x14ac:dyDescent="0.3"/>
    <row r="45" ht="12" customHeight="1" x14ac:dyDescent="0.3"/>
    <row r="46" ht="12" customHeight="1" x14ac:dyDescent="0.3"/>
    <row r="47" ht="12" customHeight="1" x14ac:dyDescent="0.3"/>
    <row r="48" ht="12" customHeight="1" x14ac:dyDescent="0.3"/>
    <row r="49" ht="12" customHeight="1" x14ac:dyDescent="0.3"/>
  </sheetData>
  <mergeCells count="8">
    <mergeCell ref="R23:S23"/>
    <mergeCell ref="C6:S6"/>
    <mergeCell ref="C8:D8"/>
    <mergeCell ref="F8:G8"/>
    <mergeCell ref="I8:J8"/>
    <mergeCell ref="L8:M8"/>
    <mergeCell ref="O8:P8"/>
    <mergeCell ref="R8:S8"/>
  </mergeCells>
  <hyperlinks>
    <hyperlink ref="R23" location="Índice!A1" display="Volver al índice" xr:uid="{A62039EE-DE9C-41E1-AEA4-459D616F0561}"/>
  </hyperlinks>
  <pageMargins left="0.7" right="0.7" top="0.75" bottom="0.75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GH48"/>
  <sheetViews>
    <sheetView zoomScaleNormal="10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C6" sqref="C6:AC6"/>
    </sheetView>
  </sheetViews>
  <sheetFormatPr baseColWidth="10" defaultColWidth="0" defaultRowHeight="12" customHeight="1" zeroHeight="1" x14ac:dyDescent="0.3"/>
  <cols>
    <col min="1" max="1" width="21.09765625" style="1" customWidth="1"/>
    <col min="2" max="2" width="2.69921875" style="1" customWidth="1"/>
    <col min="3" max="3" width="19.5" style="1" customWidth="1"/>
    <col min="4" max="30" width="11.3984375" style="1" customWidth="1"/>
    <col min="31" max="86" width="11.3984375" style="1" hidden="1" customWidth="1"/>
    <col min="87" max="105" width="11.19921875" style="1" hidden="1" customWidth="1"/>
    <col min="106" max="106" width="11" style="1" hidden="1" customWidth="1"/>
    <col min="107" max="108" width="22.59765625" style="1" hidden="1" customWidth="1"/>
    <col min="109" max="109" width="11" style="1" hidden="1" customWidth="1"/>
    <col min="110" max="111" width="22.59765625" style="1" hidden="1" customWidth="1"/>
    <col min="112" max="112" width="11" style="1" hidden="1" customWidth="1"/>
    <col min="113" max="114" width="22.59765625" style="1" hidden="1" customWidth="1"/>
    <col min="115" max="115" width="11" style="1" hidden="1" customWidth="1"/>
    <col min="116" max="117" width="22.59765625" style="1" hidden="1" customWidth="1"/>
    <col min="118" max="118" width="11" style="1" hidden="1" customWidth="1"/>
    <col min="119" max="120" width="22.59765625" style="1" hidden="1" customWidth="1"/>
    <col min="121" max="121" width="11" style="1" hidden="1" customWidth="1"/>
    <col min="122" max="123" width="22.59765625" style="1" hidden="1" customWidth="1"/>
    <col min="124" max="124" width="11" style="1" hidden="1" customWidth="1"/>
    <col min="125" max="126" width="22.59765625" style="1" hidden="1" customWidth="1"/>
    <col min="127" max="127" width="11" style="1" hidden="1" customWidth="1"/>
    <col min="128" max="129" width="22.59765625" style="1" hidden="1" customWidth="1"/>
    <col min="130" max="132" width="11" style="1" hidden="1" customWidth="1"/>
    <col min="133" max="134" width="22.59765625" style="1" hidden="1" customWidth="1"/>
    <col min="135" max="135" width="11" style="1" hidden="1" customWidth="1"/>
    <col min="136" max="137" width="22.59765625" style="1" hidden="1" customWidth="1"/>
    <col min="138" max="138" width="11" style="1" hidden="1" customWidth="1"/>
    <col min="139" max="140" width="22.59765625" style="1" hidden="1" customWidth="1"/>
    <col min="141" max="141" width="11" style="1" hidden="1" customWidth="1"/>
    <col min="142" max="143" width="22.59765625" style="1" hidden="1" customWidth="1"/>
    <col min="144" max="144" width="11" style="1" hidden="1" customWidth="1"/>
    <col min="145" max="146" width="22.59765625" style="1" hidden="1" customWidth="1"/>
    <col min="147" max="147" width="11" style="1" hidden="1" customWidth="1"/>
    <col min="148" max="149" width="22.59765625" style="1" hidden="1" customWidth="1"/>
    <col min="150" max="152" width="11" style="1" hidden="1" customWidth="1"/>
    <col min="153" max="155" width="22.59765625" style="1" hidden="1" customWidth="1"/>
    <col min="156" max="156" width="11" style="1" hidden="1" customWidth="1"/>
    <col min="157" max="159" width="22.59765625" style="1" hidden="1" customWidth="1"/>
    <col min="160" max="160" width="11" style="1" hidden="1" customWidth="1"/>
    <col min="161" max="163" width="22.59765625" style="1" hidden="1" customWidth="1"/>
    <col min="164" max="164" width="11" style="1" hidden="1" customWidth="1"/>
    <col min="165" max="167" width="22.59765625" style="1" hidden="1" customWidth="1"/>
    <col min="168" max="168" width="11" style="1" hidden="1" customWidth="1"/>
    <col min="169" max="171" width="22.59765625" style="1" hidden="1" customWidth="1"/>
    <col min="172" max="172" width="11" style="1" hidden="1" customWidth="1"/>
    <col min="173" max="175" width="22.59765625" style="1" hidden="1" customWidth="1"/>
    <col min="176" max="176" width="11" style="1" hidden="1" customWidth="1"/>
    <col min="177" max="179" width="22.59765625" style="1" hidden="1" customWidth="1"/>
    <col min="180" max="182" width="11.3984375" style="1" hidden="1" customWidth="1"/>
    <col min="183" max="186" width="12.19921875" style="1" hidden="1" customWidth="1"/>
    <col min="187" max="187" width="11" style="1" hidden="1" customWidth="1"/>
    <col min="188" max="190" width="13.19921875" style="1" hidden="1" customWidth="1"/>
    <col min="191" max="16384" width="11" style="1" hidden="1"/>
  </cols>
  <sheetData>
    <row r="1" spans="2:186" ht="16.5" customHeight="1" x14ac:dyDescent="0.3">
      <c r="AT1" s="2"/>
      <c r="AU1" s="2"/>
      <c r="CF1" s="2"/>
      <c r="EA1" s="2"/>
      <c r="EU1" s="2"/>
      <c r="FY1" s="2"/>
      <c r="FZ1" s="2"/>
      <c r="GA1" s="2"/>
      <c r="GB1" s="2"/>
      <c r="GC1" s="2"/>
      <c r="GD1" s="2"/>
    </row>
    <row r="2" spans="2:186" ht="16.5" customHeight="1" x14ac:dyDescent="0.3">
      <c r="AT2" s="2"/>
      <c r="AU2" s="2"/>
      <c r="CF2" s="2"/>
      <c r="EA2" s="2"/>
      <c r="EU2" s="2"/>
      <c r="FY2" s="2"/>
      <c r="FZ2" s="2"/>
      <c r="GA2" s="2"/>
      <c r="GB2" s="2"/>
      <c r="GC2" s="2"/>
      <c r="GD2" s="2"/>
    </row>
    <row r="3" spans="2:186" ht="12" customHeight="1" x14ac:dyDescent="0.3">
      <c r="AT3" s="2"/>
      <c r="AU3" s="2"/>
      <c r="CF3" s="2"/>
      <c r="EA3" s="2"/>
      <c r="EU3" s="2"/>
      <c r="FY3" s="2"/>
      <c r="FZ3" s="2"/>
      <c r="GA3" s="2"/>
      <c r="GB3" s="2"/>
      <c r="GC3" s="2"/>
      <c r="GD3" s="2"/>
    </row>
    <row r="4" spans="2:186" ht="12" customHeight="1" x14ac:dyDescent="0.3">
      <c r="AT4" s="2"/>
      <c r="AU4" s="2"/>
      <c r="CF4" s="2"/>
      <c r="EA4" s="2"/>
      <c r="EU4" s="2"/>
      <c r="FY4" s="2"/>
      <c r="FZ4" s="2"/>
      <c r="GA4" s="2"/>
      <c r="GB4" s="2"/>
      <c r="GC4" s="2"/>
      <c r="GD4" s="2"/>
    </row>
    <row r="5" spans="2:186" ht="12" customHeight="1" x14ac:dyDescent="0.3">
      <c r="AT5" s="2"/>
      <c r="AU5" s="2"/>
      <c r="CF5" s="2"/>
      <c r="EA5" s="2"/>
      <c r="EU5" s="2"/>
      <c r="FY5" s="2"/>
      <c r="FZ5" s="2"/>
      <c r="GA5" s="2"/>
      <c r="GB5" s="2"/>
      <c r="GC5" s="2"/>
      <c r="GD5" s="2"/>
    </row>
    <row r="6" spans="2:186" s="53" customFormat="1" ht="33" customHeight="1" x14ac:dyDescent="0.3">
      <c r="C6" s="134" t="s">
        <v>795</v>
      </c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T6" s="54"/>
      <c r="AU6" s="54"/>
      <c r="CF6" s="54"/>
      <c r="EA6" s="54"/>
      <c r="EU6" s="54"/>
      <c r="FY6" s="54"/>
      <c r="FZ6" s="54"/>
      <c r="GA6" s="54"/>
      <c r="GB6" s="54"/>
      <c r="GC6" s="54"/>
      <c r="GD6" s="54"/>
    </row>
    <row r="7" spans="2:186" ht="12" customHeight="1" x14ac:dyDescent="0.3"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T7" s="2"/>
      <c r="AU7" s="2"/>
      <c r="CF7" s="2"/>
      <c r="EA7" s="2"/>
      <c r="EU7" s="2"/>
      <c r="FY7" s="2"/>
      <c r="FZ7" s="2"/>
      <c r="GA7" s="2"/>
      <c r="GB7" s="2"/>
      <c r="GC7" s="2"/>
      <c r="GD7" s="2"/>
    </row>
    <row r="8" spans="2:186" ht="19.5" customHeight="1" x14ac:dyDescent="0.3">
      <c r="B8" s="5"/>
      <c r="C8" s="55" t="s">
        <v>101</v>
      </c>
      <c r="D8" s="135" t="s">
        <v>41</v>
      </c>
      <c r="E8" s="130" t="s">
        <v>34</v>
      </c>
      <c r="F8" s="130" t="s">
        <v>50</v>
      </c>
      <c r="G8" s="130" t="s">
        <v>30</v>
      </c>
      <c r="H8" s="130" t="s">
        <v>46</v>
      </c>
      <c r="I8" s="130" t="s">
        <v>39</v>
      </c>
      <c r="J8" s="130" t="s">
        <v>44</v>
      </c>
      <c r="K8" s="130" t="s">
        <v>45</v>
      </c>
      <c r="L8" s="130" t="s">
        <v>35</v>
      </c>
      <c r="M8" s="130" t="s">
        <v>33</v>
      </c>
      <c r="N8" s="130" t="s">
        <v>37</v>
      </c>
      <c r="O8" s="130" t="s">
        <v>27</v>
      </c>
      <c r="P8" s="130" t="s">
        <v>28</v>
      </c>
      <c r="Q8" s="130" t="s">
        <v>26</v>
      </c>
      <c r="R8" s="130" t="s">
        <v>31</v>
      </c>
      <c r="S8" s="130" t="s">
        <v>43</v>
      </c>
      <c r="T8" s="130" t="s">
        <v>47</v>
      </c>
      <c r="U8" s="130" t="s">
        <v>48</v>
      </c>
      <c r="V8" s="130" t="s">
        <v>49</v>
      </c>
      <c r="W8" s="130" t="s">
        <v>29</v>
      </c>
      <c r="X8" s="130" t="s">
        <v>36</v>
      </c>
      <c r="Y8" s="130" t="s">
        <v>32</v>
      </c>
      <c r="Z8" s="130" t="s">
        <v>38</v>
      </c>
      <c r="AA8" s="130" t="s">
        <v>40</v>
      </c>
      <c r="AB8" s="130" t="s">
        <v>42</v>
      </c>
      <c r="AC8" s="132" t="s">
        <v>5</v>
      </c>
    </row>
    <row r="9" spans="2:186" ht="19.5" customHeight="1" x14ac:dyDescent="0.3">
      <c r="B9" s="5"/>
      <c r="C9" s="56" t="s">
        <v>102</v>
      </c>
      <c r="D9" s="136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3"/>
    </row>
    <row r="10" spans="2:186" ht="19.5" customHeight="1" x14ac:dyDescent="0.3">
      <c r="B10" s="5"/>
      <c r="C10" s="57" t="s">
        <v>41</v>
      </c>
      <c r="D10" s="71">
        <v>12</v>
      </c>
      <c r="E10" s="71">
        <v>7</v>
      </c>
      <c r="F10" s="71">
        <v>0</v>
      </c>
      <c r="G10" s="71">
        <v>0</v>
      </c>
      <c r="H10" s="71">
        <v>0</v>
      </c>
      <c r="I10" s="71">
        <v>48</v>
      </c>
      <c r="J10" s="71">
        <v>2</v>
      </c>
      <c r="K10" s="71">
        <v>0</v>
      </c>
      <c r="L10" s="71">
        <v>0</v>
      </c>
      <c r="M10" s="71">
        <v>1</v>
      </c>
      <c r="N10" s="71">
        <v>0</v>
      </c>
      <c r="O10" s="71">
        <v>20</v>
      </c>
      <c r="P10" s="71">
        <v>288</v>
      </c>
      <c r="Q10" s="71">
        <v>0</v>
      </c>
      <c r="R10" s="71">
        <v>66</v>
      </c>
      <c r="S10" s="71">
        <v>0</v>
      </c>
      <c r="T10" s="71">
        <v>0</v>
      </c>
      <c r="U10" s="71">
        <v>1</v>
      </c>
      <c r="V10" s="71">
        <v>0</v>
      </c>
      <c r="W10" s="71">
        <v>20</v>
      </c>
      <c r="X10" s="71">
        <v>0</v>
      </c>
      <c r="Y10" s="71">
        <v>8</v>
      </c>
      <c r="Z10" s="71">
        <v>1</v>
      </c>
      <c r="AA10" s="71">
        <v>4</v>
      </c>
      <c r="AB10" s="71">
        <v>0</v>
      </c>
      <c r="AC10" s="72">
        <f>SUM(D10:AB10)</f>
        <v>478</v>
      </c>
    </row>
    <row r="11" spans="2:186" ht="19.5" customHeight="1" x14ac:dyDescent="0.3">
      <c r="B11" s="5"/>
      <c r="C11" s="58" t="s">
        <v>34</v>
      </c>
      <c r="D11" s="71">
        <v>0</v>
      </c>
      <c r="E11" s="71">
        <v>86</v>
      </c>
      <c r="F11" s="71">
        <v>2</v>
      </c>
      <c r="G11" s="71">
        <v>79</v>
      </c>
      <c r="H11" s="71">
        <v>60</v>
      </c>
      <c r="I11" s="71">
        <v>8</v>
      </c>
      <c r="J11" s="71">
        <v>12</v>
      </c>
      <c r="K11" s="71">
        <v>0</v>
      </c>
      <c r="L11" s="71">
        <v>0</v>
      </c>
      <c r="M11" s="71">
        <v>65</v>
      </c>
      <c r="N11" s="71">
        <v>90</v>
      </c>
      <c r="O11" s="71">
        <v>2464</v>
      </c>
      <c r="P11" s="71">
        <v>707</v>
      </c>
      <c r="Q11" s="71">
        <v>1491</v>
      </c>
      <c r="R11" s="71">
        <v>44</v>
      </c>
      <c r="S11" s="71">
        <v>0</v>
      </c>
      <c r="T11" s="71">
        <v>0</v>
      </c>
      <c r="U11" s="71">
        <v>50</v>
      </c>
      <c r="V11" s="71">
        <v>0</v>
      </c>
      <c r="W11" s="71">
        <v>546</v>
      </c>
      <c r="X11" s="71">
        <v>17</v>
      </c>
      <c r="Y11" s="71">
        <v>4</v>
      </c>
      <c r="Z11" s="71">
        <v>88</v>
      </c>
      <c r="AA11" s="71">
        <v>40</v>
      </c>
      <c r="AB11" s="71">
        <v>0</v>
      </c>
      <c r="AC11" s="72">
        <f t="shared" ref="AC11:AC34" si="0">SUM(D11:AB11)</f>
        <v>5853</v>
      </c>
    </row>
    <row r="12" spans="2:186" ht="19.5" customHeight="1" x14ac:dyDescent="0.3">
      <c r="B12" s="5"/>
      <c r="C12" s="58" t="s">
        <v>50</v>
      </c>
      <c r="D12" s="71">
        <v>0</v>
      </c>
      <c r="E12" s="71">
        <v>4</v>
      </c>
      <c r="F12" s="71">
        <v>2</v>
      </c>
      <c r="G12" s="71">
        <v>94</v>
      </c>
      <c r="H12" s="71">
        <v>1</v>
      </c>
      <c r="I12" s="71">
        <v>0</v>
      </c>
      <c r="J12" s="71">
        <v>292</v>
      </c>
      <c r="K12" s="71">
        <v>0</v>
      </c>
      <c r="L12" s="71">
        <v>0</v>
      </c>
      <c r="M12" s="71">
        <v>20</v>
      </c>
      <c r="N12" s="71">
        <v>24</v>
      </c>
      <c r="O12" s="71">
        <v>4</v>
      </c>
      <c r="P12" s="71">
        <v>0</v>
      </c>
      <c r="Q12" s="71">
        <v>167</v>
      </c>
      <c r="R12" s="71">
        <v>15</v>
      </c>
      <c r="S12" s="71">
        <v>0</v>
      </c>
      <c r="T12" s="71">
        <v>1</v>
      </c>
      <c r="U12" s="71">
        <v>2</v>
      </c>
      <c r="V12" s="71">
        <v>0</v>
      </c>
      <c r="W12" s="71">
        <v>0</v>
      </c>
      <c r="X12" s="71">
        <v>7</v>
      </c>
      <c r="Y12" s="71">
        <v>0</v>
      </c>
      <c r="Z12" s="71">
        <v>10</v>
      </c>
      <c r="AA12" s="71">
        <v>0</v>
      </c>
      <c r="AB12" s="71">
        <v>0</v>
      </c>
      <c r="AC12" s="72">
        <f t="shared" si="0"/>
        <v>643</v>
      </c>
    </row>
    <row r="13" spans="2:186" ht="19.5" customHeight="1" x14ac:dyDescent="0.3">
      <c r="B13" s="5"/>
      <c r="C13" s="58" t="s">
        <v>30</v>
      </c>
      <c r="D13" s="71">
        <v>5</v>
      </c>
      <c r="E13" s="71">
        <v>37</v>
      </c>
      <c r="F13" s="71">
        <v>19</v>
      </c>
      <c r="G13" s="71">
        <v>50</v>
      </c>
      <c r="H13" s="71">
        <v>8</v>
      </c>
      <c r="I13" s="71">
        <v>11</v>
      </c>
      <c r="J13" s="71">
        <v>4703</v>
      </c>
      <c r="K13" s="71">
        <v>0</v>
      </c>
      <c r="L13" s="71">
        <v>0</v>
      </c>
      <c r="M13" s="71">
        <v>256</v>
      </c>
      <c r="N13" s="71">
        <v>60</v>
      </c>
      <c r="O13" s="71">
        <v>79</v>
      </c>
      <c r="P13" s="71">
        <v>41</v>
      </c>
      <c r="Q13" s="71">
        <v>2295</v>
      </c>
      <c r="R13" s="71">
        <v>129</v>
      </c>
      <c r="S13" s="71">
        <v>0</v>
      </c>
      <c r="T13" s="71">
        <v>4408</v>
      </c>
      <c r="U13" s="71">
        <v>87</v>
      </c>
      <c r="V13" s="71">
        <v>0</v>
      </c>
      <c r="W13" s="71">
        <v>96</v>
      </c>
      <c r="X13" s="71">
        <v>2663</v>
      </c>
      <c r="Y13" s="71">
        <v>3</v>
      </c>
      <c r="Z13" s="71">
        <v>2189</v>
      </c>
      <c r="AA13" s="71">
        <v>13</v>
      </c>
      <c r="AB13" s="71">
        <v>0</v>
      </c>
      <c r="AC13" s="72">
        <f t="shared" si="0"/>
        <v>17152</v>
      </c>
    </row>
    <row r="14" spans="2:186" ht="19.5" customHeight="1" x14ac:dyDescent="0.3">
      <c r="B14" s="5"/>
      <c r="C14" s="58" t="s">
        <v>46</v>
      </c>
      <c r="D14" s="71">
        <v>1</v>
      </c>
      <c r="E14" s="71">
        <v>18</v>
      </c>
      <c r="F14" s="71">
        <v>0</v>
      </c>
      <c r="G14" s="71">
        <v>20</v>
      </c>
      <c r="H14" s="71">
        <v>0</v>
      </c>
      <c r="I14" s="71">
        <v>4</v>
      </c>
      <c r="J14" s="71">
        <v>44</v>
      </c>
      <c r="K14" s="71">
        <v>0</v>
      </c>
      <c r="L14" s="71">
        <v>0</v>
      </c>
      <c r="M14" s="71">
        <v>195</v>
      </c>
      <c r="N14" s="71">
        <v>50</v>
      </c>
      <c r="O14" s="71">
        <v>20</v>
      </c>
      <c r="P14" s="71">
        <v>79</v>
      </c>
      <c r="Q14" s="71">
        <v>272</v>
      </c>
      <c r="R14" s="71">
        <v>24</v>
      </c>
      <c r="S14" s="71">
        <v>0</v>
      </c>
      <c r="T14" s="71">
        <v>0</v>
      </c>
      <c r="U14" s="71">
        <v>18</v>
      </c>
      <c r="V14" s="71">
        <v>0</v>
      </c>
      <c r="W14" s="71">
        <v>35</v>
      </c>
      <c r="X14" s="71">
        <v>84</v>
      </c>
      <c r="Y14" s="71">
        <v>0</v>
      </c>
      <c r="Z14" s="71">
        <v>6</v>
      </c>
      <c r="AA14" s="71">
        <v>0</v>
      </c>
      <c r="AB14" s="71">
        <v>0</v>
      </c>
      <c r="AC14" s="72">
        <f t="shared" si="0"/>
        <v>870</v>
      </c>
    </row>
    <row r="15" spans="2:186" ht="19.5" customHeight="1" x14ac:dyDescent="0.3">
      <c r="B15" s="5"/>
      <c r="C15" s="58" t="s">
        <v>39</v>
      </c>
      <c r="D15" s="71">
        <v>25</v>
      </c>
      <c r="E15" s="71">
        <v>16</v>
      </c>
      <c r="F15" s="71">
        <v>1</v>
      </c>
      <c r="G15" s="71">
        <v>23</v>
      </c>
      <c r="H15" s="71">
        <v>8</v>
      </c>
      <c r="I15" s="71">
        <v>78</v>
      </c>
      <c r="J15" s="71">
        <v>6</v>
      </c>
      <c r="K15" s="71">
        <v>0</v>
      </c>
      <c r="L15" s="71">
        <v>0</v>
      </c>
      <c r="M15" s="71">
        <v>9</v>
      </c>
      <c r="N15" s="71">
        <v>0</v>
      </c>
      <c r="O15" s="71">
        <v>23</v>
      </c>
      <c r="P15" s="71">
        <v>909</v>
      </c>
      <c r="Q15" s="71">
        <v>24</v>
      </c>
      <c r="R15" s="71">
        <v>231</v>
      </c>
      <c r="S15" s="71">
        <v>0</v>
      </c>
      <c r="T15" s="71">
        <v>5</v>
      </c>
      <c r="U15" s="71">
        <v>6</v>
      </c>
      <c r="V15" s="71">
        <v>0</v>
      </c>
      <c r="W15" s="71">
        <v>61</v>
      </c>
      <c r="X15" s="71">
        <v>3</v>
      </c>
      <c r="Y15" s="71">
        <v>47</v>
      </c>
      <c r="Z15" s="71">
        <v>10</v>
      </c>
      <c r="AA15" s="71">
        <v>3</v>
      </c>
      <c r="AB15" s="71">
        <v>0</v>
      </c>
      <c r="AC15" s="72">
        <f t="shared" si="0"/>
        <v>1488</v>
      </c>
    </row>
    <row r="16" spans="2:186" ht="19.5" customHeight="1" x14ac:dyDescent="0.3">
      <c r="B16" s="5"/>
      <c r="C16" s="58" t="s">
        <v>44</v>
      </c>
      <c r="D16" s="71">
        <v>6</v>
      </c>
      <c r="E16" s="71">
        <v>10</v>
      </c>
      <c r="F16" s="71">
        <v>579</v>
      </c>
      <c r="G16" s="71">
        <v>5021</v>
      </c>
      <c r="H16" s="71">
        <v>19</v>
      </c>
      <c r="I16" s="71">
        <v>4</v>
      </c>
      <c r="J16" s="71">
        <v>7</v>
      </c>
      <c r="K16" s="71">
        <v>0</v>
      </c>
      <c r="L16" s="71">
        <v>0</v>
      </c>
      <c r="M16" s="71">
        <v>40</v>
      </c>
      <c r="N16" s="71">
        <v>30</v>
      </c>
      <c r="O16" s="71">
        <v>31</v>
      </c>
      <c r="P16" s="71">
        <v>10</v>
      </c>
      <c r="Q16" s="71">
        <v>2116</v>
      </c>
      <c r="R16" s="71">
        <v>106</v>
      </c>
      <c r="S16" s="71">
        <v>0</v>
      </c>
      <c r="T16" s="71">
        <v>6267</v>
      </c>
      <c r="U16" s="71">
        <v>14</v>
      </c>
      <c r="V16" s="71">
        <v>0</v>
      </c>
      <c r="W16" s="71">
        <v>20</v>
      </c>
      <c r="X16" s="71">
        <v>2552</v>
      </c>
      <c r="Y16" s="71">
        <v>2</v>
      </c>
      <c r="Z16" s="71">
        <v>1712</v>
      </c>
      <c r="AA16" s="71">
        <v>8</v>
      </c>
      <c r="AB16" s="71">
        <v>0</v>
      </c>
      <c r="AC16" s="72">
        <f t="shared" si="0"/>
        <v>18554</v>
      </c>
    </row>
    <row r="17" spans="2:29" ht="19.5" customHeight="1" x14ac:dyDescent="0.3">
      <c r="B17" s="5"/>
      <c r="C17" s="58" t="s">
        <v>45</v>
      </c>
      <c r="D17" s="71">
        <v>0</v>
      </c>
      <c r="E17" s="71">
        <v>0</v>
      </c>
      <c r="F17" s="71">
        <v>0</v>
      </c>
      <c r="G17" s="71">
        <v>0</v>
      </c>
      <c r="H17" s="71">
        <v>0</v>
      </c>
      <c r="I17" s="71">
        <v>0</v>
      </c>
      <c r="J17" s="71">
        <v>0</v>
      </c>
      <c r="K17" s="71">
        <v>0</v>
      </c>
      <c r="L17" s="71">
        <v>0</v>
      </c>
      <c r="M17" s="71">
        <v>0</v>
      </c>
      <c r="N17" s="71">
        <v>642</v>
      </c>
      <c r="O17" s="71">
        <v>0</v>
      </c>
      <c r="P17" s="71">
        <v>0</v>
      </c>
      <c r="Q17" s="71">
        <v>0</v>
      </c>
      <c r="R17" s="71">
        <v>0</v>
      </c>
      <c r="S17" s="71">
        <v>0</v>
      </c>
      <c r="T17" s="71">
        <v>0</v>
      </c>
      <c r="U17" s="71">
        <v>0</v>
      </c>
      <c r="V17" s="71">
        <v>0</v>
      </c>
      <c r="W17" s="71">
        <v>0</v>
      </c>
      <c r="X17" s="71">
        <v>0</v>
      </c>
      <c r="Y17" s="71">
        <v>0</v>
      </c>
      <c r="Z17" s="71">
        <v>0</v>
      </c>
      <c r="AA17" s="71">
        <v>0</v>
      </c>
      <c r="AB17" s="71">
        <v>0</v>
      </c>
      <c r="AC17" s="72">
        <f t="shared" si="0"/>
        <v>642</v>
      </c>
    </row>
    <row r="18" spans="2:29" ht="19.5" customHeight="1" x14ac:dyDescent="0.3">
      <c r="B18" s="5"/>
      <c r="C18" s="58" t="s">
        <v>35</v>
      </c>
      <c r="D18" s="71">
        <v>0</v>
      </c>
      <c r="E18" s="71">
        <v>0</v>
      </c>
      <c r="F18" s="71">
        <v>0</v>
      </c>
      <c r="G18" s="71">
        <v>0</v>
      </c>
      <c r="H18" s="71">
        <v>0</v>
      </c>
      <c r="I18" s="71">
        <v>0</v>
      </c>
      <c r="J18" s="71">
        <v>0</v>
      </c>
      <c r="K18" s="71">
        <v>0</v>
      </c>
      <c r="L18" s="71">
        <v>0</v>
      </c>
      <c r="M18" s="71">
        <v>0</v>
      </c>
      <c r="N18" s="71">
        <v>0</v>
      </c>
      <c r="O18" s="71">
        <v>0</v>
      </c>
      <c r="P18" s="71">
        <v>0</v>
      </c>
      <c r="Q18" s="71">
        <v>0</v>
      </c>
      <c r="R18" s="71">
        <v>0</v>
      </c>
      <c r="S18" s="71">
        <v>0</v>
      </c>
      <c r="T18" s="71">
        <v>0</v>
      </c>
      <c r="U18" s="71">
        <v>0</v>
      </c>
      <c r="V18" s="71">
        <v>0</v>
      </c>
      <c r="W18" s="71">
        <v>0</v>
      </c>
      <c r="X18" s="71">
        <v>0</v>
      </c>
      <c r="Y18" s="71">
        <v>0</v>
      </c>
      <c r="Z18" s="71">
        <v>0</v>
      </c>
      <c r="AA18" s="71">
        <v>0</v>
      </c>
      <c r="AB18" s="71">
        <v>0</v>
      </c>
      <c r="AC18" s="72">
        <f t="shared" si="0"/>
        <v>0</v>
      </c>
    </row>
    <row r="19" spans="2:29" ht="19.5" customHeight="1" x14ac:dyDescent="0.3">
      <c r="B19" s="5"/>
      <c r="C19" s="58" t="s">
        <v>33</v>
      </c>
      <c r="D19" s="71">
        <v>3</v>
      </c>
      <c r="E19" s="71">
        <v>79</v>
      </c>
      <c r="F19" s="71">
        <v>24</v>
      </c>
      <c r="G19" s="71">
        <v>334</v>
      </c>
      <c r="H19" s="71">
        <v>160</v>
      </c>
      <c r="I19" s="71">
        <v>7</v>
      </c>
      <c r="J19" s="71">
        <v>34</v>
      </c>
      <c r="K19" s="71">
        <v>0</v>
      </c>
      <c r="L19" s="71">
        <v>0</v>
      </c>
      <c r="M19" s="71">
        <v>5234</v>
      </c>
      <c r="N19" s="71">
        <v>58</v>
      </c>
      <c r="O19" s="71">
        <v>140</v>
      </c>
      <c r="P19" s="71">
        <v>76</v>
      </c>
      <c r="Q19" s="71">
        <v>3952</v>
      </c>
      <c r="R19" s="71">
        <v>1836</v>
      </c>
      <c r="S19" s="71">
        <v>0</v>
      </c>
      <c r="T19" s="71">
        <v>9</v>
      </c>
      <c r="U19" s="71">
        <v>70</v>
      </c>
      <c r="V19" s="71">
        <v>0</v>
      </c>
      <c r="W19" s="71">
        <v>196</v>
      </c>
      <c r="X19" s="71">
        <v>58</v>
      </c>
      <c r="Y19" s="71">
        <v>3</v>
      </c>
      <c r="Z19" s="71">
        <v>112</v>
      </c>
      <c r="AA19" s="71">
        <v>50</v>
      </c>
      <c r="AB19" s="71">
        <v>0</v>
      </c>
      <c r="AC19" s="72">
        <f t="shared" si="0"/>
        <v>12435</v>
      </c>
    </row>
    <row r="20" spans="2:29" ht="19.5" customHeight="1" x14ac:dyDescent="0.3">
      <c r="B20" s="5"/>
      <c r="C20" s="58" t="s">
        <v>37</v>
      </c>
      <c r="D20" s="71">
        <v>0</v>
      </c>
      <c r="E20" s="71">
        <v>52</v>
      </c>
      <c r="F20" s="71">
        <v>58</v>
      </c>
      <c r="G20" s="71">
        <v>36</v>
      </c>
      <c r="H20" s="71">
        <v>40</v>
      </c>
      <c r="I20" s="71">
        <v>6</v>
      </c>
      <c r="J20" s="71">
        <v>46</v>
      </c>
      <c r="K20" s="71">
        <v>963</v>
      </c>
      <c r="L20" s="71">
        <v>0</v>
      </c>
      <c r="M20" s="71">
        <v>42</v>
      </c>
      <c r="N20" s="71">
        <v>165</v>
      </c>
      <c r="O20" s="71">
        <v>74</v>
      </c>
      <c r="P20" s="71">
        <v>72</v>
      </c>
      <c r="Q20" s="71">
        <v>270</v>
      </c>
      <c r="R20" s="71">
        <v>278</v>
      </c>
      <c r="S20" s="71">
        <v>0</v>
      </c>
      <c r="T20" s="71">
        <v>0</v>
      </c>
      <c r="U20" s="71">
        <v>10</v>
      </c>
      <c r="V20" s="71">
        <v>0</v>
      </c>
      <c r="W20" s="71">
        <v>24</v>
      </c>
      <c r="X20" s="71">
        <v>46</v>
      </c>
      <c r="Y20" s="71">
        <v>0</v>
      </c>
      <c r="Z20" s="71">
        <v>6</v>
      </c>
      <c r="AA20" s="71">
        <v>8</v>
      </c>
      <c r="AB20" s="71">
        <v>0</v>
      </c>
      <c r="AC20" s="72">
        <f t="shared" si="0"/>
        <v>2196</v>
      </c>
    </row>
    <row r="21" spans="2:29" ht="19.5" customHeight="1" x14ac:dyDescent="0.3">
      <c r="B21" s="5"/>
      <c r="C21" s="58" t="s">
        <v>27</v>
      </c>
      <c r="D21" s="71">
        <v>17</v>
      </c>
      <c r="E21" s="71">
        <v>1621</v>
      </c>
      <c r="F21" s="71">
        <v>4</v>
      </c>
      <c r="G21" s="71">
        <v>52</v>
      </c>
      <c r="H21" s="71">
        <v>44</v>
      </c>
      <c r="I21" s="71">
        <v>18</v>
      </c>
      <c r="J21" s="71">
        <v>35</v>
      </c>
      <c r="K21" s="71">
        <v>0</v>
      </c>
      <c r="L21" s="71">
        <v>0</v>
      </c>
      <c r="M21" s="71">
        <v>50</v>
      </c>
      <c r="N21" s="71">
        <v>86</v>
      </c>
      <c r="O21" s="71">
        <v>3874</v>
      </c>
      <c r="P21" s="71">
        <v>195</v>
      </c>
      <c r="Q21" s="71">
        <v>530</v>
      </c>
      <c r="R21" s="71">
        <v>74</v>
      </c>
      <c r="S21" s="71">
        <v>0</v>
      </c>
      <c r="T21" s="71">
        <v>0</v>
      </c>
      <c r="U21" s="71">
        <v>44</v>
      </c>
      <c r="V21" s="71">
        <v>0</v>
      </c>
      <c r="W21" s="71">
        <v>743</v>
      </c>
      <c r="X21" s="71">
        <v>13</v>
      </c>
      <c r="Y21" s="71">
        <v>7</v>
      </c>
      <c r="Z21" s="71">
        <v>52</v>
      </c>
      <c r="AA21" s="71">
        <v>387</v>
      </c>
      <c r="AB21" s="71">
        <v>0</v>
      </c>
      <c r="AC21" s="72">
        <f t="shared" si="0"/>
        <v>7846</v>
      </c>
    </row>
    <row r="22" spans="2:29" ht="19.5" customHeight="1" x14ac:dyDescent="0.3">
      <c r="B22" s="5"/>
      <c r="C22" s="58" t="s">
        <v>28</v>
      </c>
      <c r="D22" s="71">
        <v>143</v>
      </c>
      <c r="E22" s="71">
        <v>506</v>
      </c>
      <c r="F22" s="71">
        <v>0</v>
      </c>
      <c r="G22" s="71">
        <v>21</v>
      </c>
      <c r="H22" s="71">
        <v>18</v>
      </c>
      <c r="I22" s="71">
        <v>782</v>
      </c>
      <c r="J22" s="71">
        <v>9</v>
      </c>
      <c r="K22" s="71">
        <v>0</v>
      </c>
      <c r="L22" s="71">
        <v>0</v>
      </c>
      <c r="M22" s="71">
        <v>25</v>
      </c>
      <c r="N22" s="71">
        <v>18</v>
      </c>
      <c r="O22" s="71">
        <v>154</v>
      </c>
      <c r="P22" s="71">
        <v>24</v>
      </c>
      <c r="Q22" s="71">
        <v>512</v>
      </c>
      <c r="R22" s="71">
        <v>424</v>
      </c>
      <c r="S22" s="71">
        <v>0</v>
      </c>
      <c r="T22" s="71">
        <v>4</v>
      </c>
      <c r="U22" s="71">
        <v>2</v>
      </c>
      <c r="V22" s="71">
        <v>0</v>
      </c>
      <c r="W22" s="71">
        <v>161</v>
      </c>
      <c r="X22" s="71">
        <v>9</v>
      </c>
      <c r="Y22" s="71">
        <v>85</v>
      </c>
      <c r="Z22" s="71">
        <v>28</v>
      </c>
      <c r="AA22" s="71">
        <v>175</v>
      </c>
      <c r="AB22" s="71">
        <v>0</v>
      </c>
      <c r="AC22" s="72">
        <f t="shared" si="0"/>
        <v>3100</v>
      </c>
    </row>
    <row r="23" spans="2:29" ht="19.5" customHeight="1" x14ac:dyDescent="0.3">
      <c r="B23" s="59"/>
      <c r="C23" s="58" t="s">
        <v>26</v>
      </c>
      <c r="D23" s="71">
        <v>0</v>
      </c>
      <c r="E23" s="71">
        <v>1686</v>
      </c>
      <c r="F23" s="71">
        <v>8079</v>
      </c>
      <c r="G23" s="71">
        <v>1740</v>
      </c>
      <c r="H23" s="71">
        <v>1201</v>
      </c>
      <c r="I23" s="71">
        <v>36</v>
      </c>
      <c r="J23" s="71">
        <v>7557</v>
      </c>
      <c r="K23" s="71">
        <v>0</v>
      </c>
      <c r="L23" s="71">
        <v>0</v>
      </c>
      <c r="M23" s="71">
        <v>6471</v>
      </c>
      <c r="N23" s="71">
        <v>508</v>
      </c>
      <c r="O23" s="71">
        <v>1025</v>
      </c>
      <c r="P23" s="71">
        <v>1215</v>
      </c>
      <c r="Q23" s="71">
        <v>32</v>
      </c>
      <c r="R23" s="71">
        <v>3289</v>
      </c>
      <c r="S23" s="71">
        <v>631</v>
      </c>
      <c r="T23" s="71">
        <v>3346</v>
      </c>
      <c r="U23" s="71">
        <v>96</v>
      </c>
      <c r="V23" s="71">
        <v>0</v>
      </c>
      <c r="W23" s="71">
        <v>560</v>
      </c>
      <c r="X23" s="71">
        <v>3113</v>
      </c>
      <c r="Y23" s="71">
        <v>0</v>
      </c>
      <c r="Z23" s="71">
        <v>2492</v>
      </c>
      <c r="AA23" s="71">
        <v>148</v>
      </c>
      <c r="AB23" s="71">
        <v>4</v>
      </c>
      <c r="AC23" s="72">
        <f t="shared" si="0"/>
        <v>43229</v>
      </c>
    </row>
    <row r="24" spans="2:29" ht="19.5" customHeight="1" x14ac:dyDescent="0.3">
      <c r="B24" s="5"/>
      <c r="C24" s="58" t="s">
        <v>31</v>
      </c>
      <c r="D24" s="71">
        <v>83</v>
      </c>
      <c r="E24" s="71">
        <v>35</v>
      </c>
      <c r="F24" s="71">
        <v>17</v>
      </c>
      <c r="G24" s="71">
        <v>229</v>
      </c>
      <c r="H24" s="71">
        <v>21</v>
      </c>
      <c r="I24" s="71">
        <v>360</v>
      </c>
      <c r="J24" s="71">
        <v>123</v>
      </c>
      <c r="K24" s="71">
        <v>0</v>
      </c>
      <c r="L24" s="71">
        <v>0</v>
      </c>
      <c r="M24" s="71">
        <v>5290</v>
      </c>
      <c r="N24" s="71">
        <v>164</v>
      </c>
      <c r="O24" s="71">
        <v>74</v>
      </c>
      <c r="P24" s="71">
        <v>676</v>
      </c>
      <c r="Q24" s="71">
        <v>2446</v>
      </c>
      <c r="R24" s="71">
        <v>13</v>
      </c>
      <c r="S24" s="71">
        <v>0</v>
      </c>
      <c r="T24" s="71">
        <v>51</v>
      </c>
      <c r="U24" s="71">
        <v>19</v>
      </c>
      <c r="V24" s="71">
        <v>0</v>
      </c>
      <c r="W24" s="71">
        <v>1170</v>
      </c>
      <c r="X24" s="71">
        <v>124</v>
      </c>
      <c r="Y24" s="71">
        <v>137</v>
      </c>
      <c r="Z24" s="71">
        <v>171</v>
      </c>
      <c r="AA24" s="71">
        <v>338</v>
      </c>
      <c r="AB24" s="71">
        <v>0</v>
      </c>
      <c r="AC24" s="72">
        <f t="shared" si="0"/>
        <v>11541</v>
      </c>
    </row>
    <row r="25" spans="2:29" ht="19.5" customHeight="1" x14ac:dyDescent="0.3">
      <c r="B25" s="5"/>
      <c r="C25" s="58" t="s">
        <v>43</v>
      </c>
      <c r="D25" s="71">
        <v>0</v>
      </c>
      <c r="E25" s="71">
        <v>0</v>
      </c>
      <c r="F25" s="71">
        <v>0</v>
      </c>
      <c r="G25" s="71">
        <v>0</v>
      </c>
      <c r="H25" s="71">
        <v>0</v>
      </c>
      <c r="I25" s="71">
        <v>0</v>
      </c>
      <c r="J25" s="71">
        <v>0</v>
      </c>
      <c r="K25" s="71">
        <v>0</v>
      </c>
      <c r="L25" s="71">
        <v>0</v>
      </c>
      <c r="M25" s="71">
        <v>0</v>
      </c>
      <c r="N25" s="71">
        <v>0</v>
      </c>
      <c r="O25" s="71">
        <v>0</v>
      </c>
      <c r="P25" s="71">
        <v>0</v>
      </c>
      <c r="Q25" s="71">
        <v>301</v>
      </c>
      <c r="R25" s="71">
        <v>0</v>
      </c>
      <c r="S25" s="71">
        <v>25911</v>
      </c>
      <c r="T25" s="71">
        <v>0</v>
      </c>
      <c r="U25" s="71">
        <v>0</v>
      </c>
      <c r="V25" s="71">
        <v>0</v>
      </c>
      <c r="W25" s="71">
        <v>0</v>
      </c>
      <c r="X25" s="71">
        <v>0</v>
      </c>
      <c r="Y25" s="71">
        <v>0</v>
      </c>
      <c r="Z25" s="71">
        <v>0</v>
      </c>
      <c r="AA25" s="71">
        <v>0</v>
      </c>
      <c r="AB25" s="71">
        <v>1272</v>
      </c>
      <c r="AC25" s="72">
        <f t="shared" si="0"/>
        <v>27484</v>
      </c>
    </row>
    <row r="26" spans="2:29" ht="19.5" customHeight="1" x14ac:dyDescent="0.3">
      <c r="B26" s="5"/>
      <c r="C26" s="58" t="s">
        <v>47</v>
      </c>
      <c r="D26" s="71">
        <v>2</v>
      </c>
      <c r="E26" s="71">
        <v>1</v>
      </c>
      <c r="F26" s="71">
        <v>6</v>
      </c>
      <c r="G26" s="71">
        <v>5663</v>
      </c>
      <c r="H26" s="71">
        <v>1</v>
      </c>
      <c r="I26" s="71">
        <v>57</v>
      </c>
      <c r="J26" s="71">
        <v>9063</v>
      </c>
      <c r="K26" s="71">
        <v>0</v>
      </c>
      <c r="L26" s="71">
        <v>0</v>
      </c>
      <c r="M26" s="71">
        <v>13</v>
      </c>
      <c r="N26" s="71">
        <v>0</v>
      </c>
      <c r="O26" s="71">
        <v>0</v>
      </c>
      <c r="P26" s="71">
        <v>25</v>
      </c>
      <c r="Q26" s="71">
        <v>2918</v>
      </c>
      <c r="R26" s="71">
        <v>138</v>
      </c>
      <c r="S26" s="71">
        <v>0</v>
      </c>
      <c r="T26" s="71">
        <v>4137</v>
      </c>
      <c r="U26" s="71">
        <v>1</v>
      </c>
      <c r="V26" s="71">
        <v>0</v>
      </c>
      <c r="W26" s="71">
        <v>3</v>
      </c>
      <c r="X26" s="71">
        <v>3428</v>
      </c>
      <c r="Y26" s="71">
        <v>6</v>
      </c>
      <c r="Z26" s="71">
        <v>1993</v>
      </c>
      <c r="AA26" s="71">
        <v>6</v>
      </c>
      <c r="AB26" s="71">
        <v>0</v>
      </c>
      <c r="AC26" s="72">
        <f t="shared" si="0"/>
        <v>27461</v>
      </c>
    </row>
    <row r="27" spans="2:29" ht="19.5" customHeight="1" x14ac:dyDescent="0.3">
      <c r="B27" s="5"/>
      <c r="C27" s="58" t="s">
        <v>48</v>
      </c>
      <c r="D27" s="71">
        <v>0</v>
      </c>
      <c r="E27" s="71">
        <v>50</v>
      </c>
      <c r="F27" s="71">
        <v>2</v>
      </c>
      <c r="G27" s="71">
        <v>107</v>
      </c>
      <c r="H27" s="71">
        <v>12</v>
      </c>
      <c r="I27" s="71">
        <v>1</v>
      </c>
      <c r="J27" s="71">
        <v>38</v>
      </c>
      <c r="K27" s="71">
        <v>0</v>
      </c>
      <c r="L27" s="71">
        <v>0</v>
      </c>
      <c r="M27" s="71">
        <v>117</v>
      </c>
      <c r="N27" s="71">
        <v>36</v>
      </c>
      <c r="O27" s="71">
        <v>62</v>
      </c>
      <c r="P27" s="71">
        <v>9</v>
      </c>
      <c r="Q27" s="71">
        <v>96</v>
      </c>
      <c r="R27" s="71">
        <v>49</v>
      </c>
      <c r="S27" s="71">
        <v>0</v>
      </c>
      <c r="T27" s="71">
        <v>0</v>
      </c>
      <c r="U27" s="71">
        <v>30</v>
      </c>
      <c r="V27" s="71">
        <v>0</v>
      </c>
      <c r="W27" s="71">
        <v>35</v>
      </c>
      <c r="X27" s="71">
        <v>94</v>
      </c>
      <c r="Y27" s="71">
        <v>4</v>
      </c>
      <c r="Z27" s="71">
        <v>64</v>
      </c>
      <c r="AA27" s="71">
        <v>0</v>
      </c>
      <c r="AB27" s="71">
        <v>0</v>
      </c>
      <c r="AC27" s="72">
        <f t="shared" si="0"/>
        <v>806</v>
      </c>
    </row>
    <row r="28" spans="2:29" ht="19.5" customHeight="1" x14ac:dyDescent="0.3">
      <c r="B28" s="5"/>
      <c r="C28" s="58" t="s">
        <v>49</v>
      </c>
      <c r="D28" s="71">
        <v>0</v>
      </c>
      <c r="E28" s="71">
        <v>0</v>
      </c>
      <c r="F28" s="71">
        <v>0</v>
      </c>
      <c r="G28" s="71">
        <v>0</v>
      </c>
      <c r="H28" s="71">
        <v>0</v>
      </c>
      <c r="I28" s="71">
        <v>0</v>
      </c>
      <c r="J28" s="71">
        <v>0</v>
      </c>
      <c r="K28" s="71">
        <v>0</v>
      </c>
      <c r="L28" s="71">
        <v>0</v>
      </c>
      <c r="M28" s="71">
        <v>0</v>
      </c>
      <c r="N28" s="71">
        <v>0</v>
      </c>
      <c r="O28" s="71">
        <v>0</v>
      </c>
      <c r="P28" s="71">
        <v>0</v>
      </c>
      <c r="Q28" s="71">
        <v>0</v>
      </c>
      <c r="R28" s="71">
        <v>0</v>
      </c>
      <c r="S28" s="71">
        <v>0</v>
      </c>
      <c r="T28" s="71">
        <v>0</v>
      </c>
      <c r="U28" s="71">
        <v>0</v>
      </c>
      <c r="V28" s="71">
        <v>0</v>
      </c>
      <c r="W28" s="71">
        <v>0</v>
      </c>
      <c r="X28" s="71">
        <v>0</v>
      </c>
      <c r="Y28" s="71">
        <v>0</v>
      </c>
      <c r="Z28" s="71">
        <v>0</v>
      </c>
      <c r="AA28" s="71">
        <v>0</v>
      </c>
      <c r="AB28" s="71">
        <v>0</v>
      </c>
      <c r="AC28" s="72">
        <f t="shared" si="0"/>
        <v>0</v>
      </c>
    </row>
    <row r="29" spans="2:29" ht="19.5" customHeight="1" x14ac:dyDescent="0.3">
      <c r="B29" s="5"/>
      <c r="C29" s="58" t="s">
        <v>29</v>
      </c>
      <c r="D29" s="71">
        <v>7</v>
      </c>
      <c r="E29" s="71">
        <v>504</v>
      </c>
      <c r="F29" s="71">
        <v>4</v>
      </c>
      <c r="G29" s="71">
        <v>53</v>
      </c>
      <c r="H29" s="71">
        <v>27</v>
      </c>
      <c r="I29" s="71">
        <v>69</v>
      </c>
      <c r="J29" s="71">
        <v>7</v>
      </c>
      <c r="K29" s="71">
        <v>0</v>
      </c>
      <c r="L29" s="71">
        <v>0</v>
      </c>
      <c r="M29" s="71">
        <v>70</v>
      </c>
      <c r="N29" s="71">
        <v>26</v>
      </c>
      <c r="O29" s="71">
        <v>687</v>
      </c>
      <c r="P29" s="71">
        <v>156</v>
      </c>
      <c r="Q29" s="71">
        <v>512</v>
      </c>
      <c r="R29" s="71">
        <v>817</v>
      </c>
      <c r="S29" s="71">
        <v>0</v>
      </c>
      <c r="T29" s="71">
        <v>0</v>
      </c>
      <c r="U29" s="71">
        <v>25</v>
      </c>
      <c r="V29" s="71">
        <v>0</v>
      </c>
      <c r="W29" s="71">
        <v>22366</v>
      </c>
      <c r="X29" s="71">
        <v>6</v>
      </c>
      <c r="Y29" s="71">
        <v>11</v>
      </c>
      <c r="Z29" s="71">
        <v>15</v>
      </c>
      <c r="AA29" s="71">
        <v>2119</v>
      </c>
      <c r="AB29" s="71">
        <v>0</v>
      </c>
      <c r="AC29" s="72">
        <f t="shared" si="0"/>
        <v>27481</v>
      </c>
    </row>
    <row r="30" spans="2:29" ht="19.5" customHeight="1" x14ac:dyDescent="0.3">
      <c r="B30" s="5"/>
      <c r="C30" s="58" t="s">
        <v>36</v>
      </c>
      <c r="D30" s="71">
        <v>1</v>
      </c>
      <c r="E30" s="71">
        <v>8</v>
      </c>
      <c r="F30" s="71">
        <v>15</v>
      </c>
      <c r="G30" s="71">
        <v>4700</v>
      </c>
      <c r="H30" s="71">
        <v>6</v>
      </c>
      <c r="I30" s="71">
        <v>1</v>
      </c>
      <c r="J30" s="71">
        <v>4826</v>
      </c>
      <c r="K30" s="71">
        <v>0</v>
      </c>
      <c r="L30" s="71">
        <v>0</v>
      </c>
      <c r="M30" s="71">
        <v>150</v>
      </c>
      <c r="N30" s="71">
        <v>32</v>
      </c>
      <c r="O30" s="71">
        <v>10</v>
      </c>
      <c r="P30" s="71">
        <v>16</v>
      </c>
      <c r="Q30" s="71">
        <v>1148</v>
      </c>
      <c r="R30" s="71">
        <v>97</v>
      </c>
      <c r="S30" s="71">
        <v>0</v>
      </c>
      <c r="T30" s="71">
        <v>4718</v>
      </c>
      <c r="U30" s="71">
        <v>95</v>
      </c>
      <c r="V30" s="71">
        <v>0</v>
      </c>
      <c r="W30" s="71">
        <v>8</v>
      </c>
      <c r="X30" s="71">
        <v>514</v>
      </c>
      <c r="Y30" s="71">
        <v>2</v>
      </c>
      <c r="Z30" s="71">
        <v>1051</v>
      </c>
      <c r="AA30" s="71">
        <v>0</v>
      </c>
      <c r="AB30" s="71">
        <v>10</v>
      </c>
      <c r="AC30" s="72">
        <f t="shared" si="0"/>
        <v>17408</v>
      </c>
    </row>
    <row r="31" spans="2:29" ht="19.5" customHeight="1" x14ac:dyDescent="0.3">
      <c r="B31" s="5"/>
      <c r="C31" s="58" t="s">
        <v>32</v>
      </c>
      <c r="D31" s="71">
        <v>14</v>
      </c>
      <c r="E31" s="71">
        <v>1</v>
      </c>
      <c r="F31" s="71">
        <v>1</v>
      </c>
      <c r="G31" s="71">
        <v>0</v>
      </c>
      <c r="H31" s="71">
        <v>0</v>
      </c>
      <c r="I31" s="71">
        <v>97</v>
      </c>
      <c r="J31" s="71">
        <v>1</v>
      </c>
      <c r="K31" s="71">
        <v>0</v>
      </c>
      <c r="L31" s="71">
        <v>0</v>
      </c>
      <c r="M31" s="71">
        <v>2</v>
      </c>
      <c r="N31" s="71">
        <v>0</v>
      </c>
      <c r="O31" s="71">
        <v>9</v>
      </c>
      <c r="P31" s="71">
        <v>180</v>
      </c>
      <c r="Q31" s="71">
        <v>0</v>
      </c>
      <c r="R31" s="71">
        <v>90</v>
      </c>
      <c r="S31" s="71">
        <v>0</v>
      </c>
      <c r="T31" s="71">
        <v>1</v>
      </c>
      <c r="U31" s="71">
        <v>1</v>
      </c>
      <c r="V31" s="71">
        <v>0</v>
      </c>
      <c r="W31" s="71">
        <v>21</v>
      </c>
      <c r="X31" s="71">
        <v>0</v>
      </c>
      <c r="Y31" s="71">
        <v>2868</v>
      </c>
      <c r="Z31" s="71">
        <v>4</v>
      </c>
      <c r="AA31" s="71">
        <v>2</v>
      </c>
      <c r="AB31" s="71">
        <v>0</v>
      </c>
      <c r="AC31" s="72">
        <f t="shared" si="0"/>
        <v>3292</v>
      </c>
    </row>
    <row r="32" spans="2:29" ht="19.5" customHeight="1" x14ac:dyDescent="0.3">
      <c r="B32" s="5"/>
      <c r="C32" s="58" t="s">
        <v>38</v>
      </c>
      <c r="D32" s="71">
        <v>1</v>
      </c>
      <c r="E32" s="71">
        <v>23</v>
      </c>
      <c r="F32" s="71">
        <v>7</v>
      </c>
      <c r="G32" s="71">
        <v>2274</v>
      </c>
      <c r="H32" s="71">
        <v>5</v>
      </c>
      <c r="I32" s="71">
        <v>2</v>
      </c>
      <c r="J32" s="71">
        <v>3036</v>
      </c>
      <c r="K32" s="71">
        <v>0</v>
      </c>
      <c r="L32" s="71">
        <v>0</v>
      </c>
      <c r="M32" s="71">
        <v>62</v>
      </c>
      <c r="N32" s="71">
        <v>32</v>
      </c>
      <c r="O32" s="71">
        <v>78</v>
      </c>
      <c r="P32" s="71">
        <v>24</v>
      </c>
      <c r="Q32" s="71">
        <v>2050</v>
      </c>
      <c r="R32" s="71">
        <v>151</v>
      </c>
      <c r="S32" s="71">
        <v>0</v>
      </c>
      <c r="T32" s="71">
        <v>3617</v>
      </c>
      <c r="U32" s="71">
        <v>15</v>
      </c>
      <c r="V32" s="71">
        <v>0</v>
      </c>
      <c r="W32" s="71">
        <v>61</v>
      </c>
      <c r="X32" s="71">
        <v>1753</v>
      </c>
      <c r="Y32" s="71">
        <v>6</v>
      </c>
      <c r="Z32" s="71">
        <v>0</v>
      </c>
      <c r="AA32" s="71">
        <v>8</v>
      </c>
      <c r="AB32" s="71">
        <v>0</v>
      </c>
      <c r="AC32" s="72">
        <f t="shared" si="0"/>
        <v>13205</v>
      </c>
    </row>
    <row r="33" spans="2:30" ht="19.5" customHeight="1" x14ac:dyDescent="0.3">
      <c r="B33" s="5"/>
      <c r="C33" s="58" t="s">
        <v>40</v>
      </c>
      <c r="D33" s="71">
        <v>5</v>
      </c>
      <c r="E33" s="71">
        <v>67</v>
      </c>
      <c r="F33" s="71">
        <v>0</v>
      </c>
      <c r="G33" s="71">
        <v>15</v>
      </c>
      <c r="H33" s="71">
        <v>0</v>
      </c>
      <c r="I33" s="71">
        <v>25</v>
      </c>
      <c r="J33" s="71">
        <v>2</v>
      </c>
      <c r="K33" s="71">
        <v>0</v>
      </c>
      <c r="L33" s="71">
        <v>0</v>
      </c>
      <c r="M33" s="71">
        <v>17</v>
      </c>
      <c r="N33" s="71">
        <v>50</v>
      </c>
      <c r="O33" s="71">
        <v>458</v>
      </c>
      <c r="P33" s="71">
        <v>126</v>
      </c>
      <c r="Q33" s="71">
        <v>166</v>
      </c>
      <c r="R33" s="71">
        <v>370</v>
      </c>
      <c r="S33" s="71">
        <v>0</v>
      </c>
      <c r="T33" s="71">
        <v>0</v>
      </c>
      <c r="U33" s="71">
        <v>6</v>
      </c>
      <c r="V33" s="71">
        <v>0</v>
      </c>
      <c r="W33" s="71">
        <v>3522</v>
      </c>
      <c r="X33" s="71">
        <v>0</v>
      </c>
      <c r="Y33" s="71">
        <v>3</v>
      </c>
      <c r="Z33" s="71">
        <v>7</v>
      </c>
      <c r="AA33" s="71">
        <v>6</v>
      </c>
      <c r="AB33" s="71">
        <v>0</v>
      </c>
      <c r="AC33" s="72">
        <f t="shared" si="0"/>
        <v>4845</v>
      </c>
    </row>
    <row r="34" spans="2:30" ht="19.5" customHeight="1" x14ac:dyDescent="0.3">
      <c r="B34" s="5"/>
      <c r="C34" s="58" t="s">
        <v>42</v>
      </c>
      <c r="D34" s="71">
        <v>0</v>
      </c>
      <c r="E34" s="71">
        <v>0</v>
      </c>
      <c r="F34" s="71">
        <v>0</v>
      </c>
      <c r="G34" s="71">
        <v>0</v>
      </c>
      <c r="H34" s="71">
        <v>0</v>
      </c>
      <c r="I34" s="71">
        <v>0</v>
      </c>
      <c r="J34" s="71">
        <v>0</v>
      </c>
      <c r="K34" s="71">
        <v>0</v>
      </c>
      <c r="L34" s="71">
        <v>0</v>
      </c>
      <c r="M34" s="71">
        <v>0</v>
      </c>
      <c r="N34" s="71">
        <v>0</v>
      </c>
      <c r="O34" s="71">
        <v>0</v>
      </c>
      <c r="P34" s="71">
        <v>0</v>
      </c>
      <c r="Q34" s="71">
        <v>1</v>
      </c>
      <c r="R34" s="71">
        <v>0</v>
      </c>
      <c r="S34" s="71">
        <v>1034</v>
      </c>
      <c r="T34" s="71">
        <v>0</v>
      </c>
      <c r="U34" s="71">
        <v>0</v>
      </c>
      <c r="V34" s="71">
        <v>0</v>
      </c>
      <c r="W34" s="71">
        <v>0</v>
      </c>
      <c r="X34" s="71">
        <v>0</v>
      </c>
      <c r="Y34" s="71">
        <v>0</v>
      </c>
      <c r="Z34" s="71">
        <v>0</v>
      </c>
      <c r="AA34" s="71">
        <v>0</v>
      </c>
      <c r="AB34" s="71">
        <v>0</v>
      </c>
      <c r="AC34" s="72">
        <f t="shared" si="0"/>
        <v>1035</v>
      </c>
    </row>
    <row r="35" spans="2:30" ht="19.5" customHeight="1" x14ac:dyDescent="0.3">
      <c r="B35" s="5"/>
      <c r="C35" s="60" t="s">
        <v>5</v>
      </c>
      <c r="D35" s="73">
        <f>SUM(D10:D34)</f>
        <v>325</v>
      </c>
      <c r="E35" s="73">
        <f t="shared" ref="E35:AB35" si="1">SUM(E10:E34)</f>
        <v>4811</v>
      </c>
      <c r="F35" s="73">
        <f t="shared" si="1"/>
        <v>8820</v>
      </c>
      <c r="G35" s="73">
        <f t="shared" si="1"/>
        <v>20511</v>
      </c>
      <c r="H35" s="73">
        <f t="shared" si="1"/>
        <v>1631</v>
      </c>
      <c r="I35" s="73">
        <f t="shared" si="1"/>
        <v>1614</v>
      </c>
      <c r="J35" s="73">
        <f t="shared" si="1"/>
        <v>29843</v>
      </c>
      <c r="K35" s="73">
        <f t="shared" si="1"/>
        <v>963</v>
      </c>
      <c r="L35" s="73">
        <f t="shared" si="1"/>
        <v>0</v>
      </c>
      <c r="M35" s="73">
        <f t="shared" si="1"/>
        <v>18129</v>
      </c>
      <c r="N35" s="73">
        <f t="shared" si="1"/>
        <v>2071</v>
      </c>
      <c r="O35" s="73">
        <f t="shared" si="1"/>
        <v>9286</v>
      </c>
      <c r="P35" s="73">
        <f t="shared" si="1"/>
        <v>4828</v>
      </c>
      <c r="Q35" s="73">
        <f t="shared" si="1"/>
        <v>21299</v>
      </c>
      <c r="R35" s="73">
        <f t="shared" si="1"/>
        <v>8241</v>
      </c>
      <c r="S35" s="73">
        <f t="shared" si="1"/>
        <v>27576</v>
      </c>
      <c r="T35" s="73">
        <f t="shared" si="1"/>
        <v>26564</v>
      </c>
      <c r="U35" s="73">
        <f t="shared" si="1"/>
        <v>592</v>
      </c>
      <c r="V35" s="73">
        <f t="shared" si="1"/>
        <v>0</v>
      </c>
      <c r="W35" s="73">
        <f t="shared" si="1"/>
        <v>29648</v>
      </c>
      <c r="X35" s="73">
        <f t="shared" si="1"/>
        <v>14484</v>
      </c>
      <c r="Y35" s="73">
        <f t="shared" si="1"/>
        <v>3196</v>
      </c>
      <c r="Z35" s="73">
        <f t="shared" si="1"/>
        <v>10011</v>
      </c>
      <c r="AA35" s="73">
        <f t="shared" si="1"/>
        <v>3315</v>
      </c>
      <c r="AB35" s="73">
        <f t="shared" si="1"/>
        <v>1286</v>
      </c>
      <c r="AC35" s="73">
        <f>SUM(AC10:AC34)</f>
        <v>249044</v>
      </c>
    </row>
    <row r="36" spans="2:30" ht="12" customHeight="1" x14ac:dyDescent="0.3">
      <c r="C36" s="9" t="s">
        <v>6</v>
      </c>
    </row>
    <row r="37" spans="2:30" ht="12" customHeight="1" x14ac:dyDescent="0.3">
      <c r="C37" s="10" t="s">
        <v>103</v>
      </c>
    </row>
    <row r="38" spans="2:30" ht="12" customHeight="1" x14ac:dyDescent="0.3">
      <c r="C38" s="10" t="s">
        <v>283</v>
      </c>
    </row>
    <row r="39" spans="2:30" ht="12" customHeight="1" x14ac:dyDescent="0.3">
      <c r="C39" s="10" t="s">
        <v>7</v>
      </c>
      <c r="AD39" s="61"/>
    </row>
    <row r="40" spans="2:30" ht="19.5" customHeight="1" x14ac:dyDescent="0.3">
      <c r="AB40" s="121" t="s">
        <v>8</v>
      </c>
      <c r="AC40" s="121"/>
    </row>
    <row r="41" spans="2:30" ht="12" customHeight="1" x14ac:dyDescent="0.3"/>
    <row r="42" spans="2:30" ht="12" customHeight="1" x14ac:dyDescent="0.3"/>
    <row r="43" spans="2:30" ht="12" customHeight="1" x14ac:dyDescent="0.3"/>
    <row r="44" spans="2:30" ht="12" customHeight="1" x14ac:dyDescent="0.3"/>
    <row r="45" spans="2:30" ht="12" customHeight="1" x14ac:dyDescent="0.3"/>
    <row r="46" spans="2:30" ht="12" customHeight="1" x14ac:dyDescent="0.3"/>
    <row r="47" spans="2:30" ht="12" customHeight="1" x14ac:dyDescent="0.3"/>
    <row r="48" spans="2:30" ht="12" customHeight="1" x14ac:dyDescent="0.3"/>
  </sheetData>
  <mergeCells count="28">
    <mergeCell ref="R8:R9"/>
    <mergeCell ref="C6:AC6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AB40:AC40"/>
    <mergeCell ref="S8:S9"/>
    <mergeCell ref="T8:T9"/>
    <mergeCell ref="U8:U9"/>
    <mergeCell ref="V8:V9"/>
    <mergeCell ref="W8:W9"/>
    <mergeCell ref="X8:X9"/>
    <mergeCell ref="Y8:Y9"/>
    <mergeCell ref="Z8:Z9"/>
    <mergeCell ref="AA8:AA9"/>
    <mergeCell ref="AB8:AB9"/>
    <mergeCell ref="AC8:AC9"/>
  </mergeCells>
  <hyperlinks>
    <hyperlink ref="AB40" location="Índice!A1" display="Volver al índice" xr:uid="{00000000-0004-0000-2000-000000000000}"/>
  </hyperlinks>
  <pageMargins left="0.7" right="0.7" top="0.75" bottom="0.75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948A0-6DE9-46BC-9BBF-EE8094F86BC6}">
  <dimension ref="A1:GH49"/>
  <sheetViews>
    <sheetView zoomScaleNormal="100" workbookViewId="0">
      <selection activeCell="C6" sqref="C6:S6"/>
    </sheetView>
  </sheetViews>
  <sheetFormatPr baseColWidth="10" defaultColWidth="0" defaultRowHeight="0" customHeight="1" zeroHeight="1" x14ac:dyDescent="0.3"/>
  <cols>
    <col min="1" max="1" width="6.59765625" style="1" customWidth="1"/>
    <col min="2" max="2" width="2.69921875" style="1" customWidth="1"/>
    <col min="3" max="3" width="28.5" style="1" customWidth="1"/>
    <col min="4" max="4" width="11.3984375" style="1" customWidth="1"/>
    <col min="5" max="5" width="3.19921875" style="1" customWidth="1"/>
    <col min="6" max="6" width="25.296875" style="1" customWidth="1"/>
    <col min="7" max="7" width="11.3984375" style="1" customWidth="1"/>
    <col min="8" max="8" width="3.19921875" style="1" customWidth="1"/>
    <col min="9" max="9" width="25.296875" style="1" customWidth="1"/>
    <col min="10" max="10" width="11.3984375" style="1" customWidth="1"/>
    <col min="11" max="11" width="3.19921875" style="1" customWidth="1"/>
    <col min="12" max="12" width="25.296875" style="1" customWidth="1"/>
    <col min="13" max="13" width="11.3984375" style="1" customWidth="1"/>
    <col min="14" max="14" width="3.19921875" style="1" customWidth="1"/>
    <col min="15" max="15" width="25.296875" style="1" customWidth="1"/>
    <col min="16" max="16" width="11.3984375" style="1" customWidth="1"/>
    <col min="17" max="17" width="3.19921875" style="1" customWidth="1"/>
    <col min="18" max="18" width="25.296875" style="1" customWidth="1"/>
    <col min="19" max="20" width="11.3984375" style="1" customWidth="1"/>
    <col min="21" max="76" width="11.3984375" style="1" hidden="1" customWidth="1"/>
    <col min="77" max="95" width="11.19921875" style="1" hidden="1" customWidth="1"/>
    <col min="96" max="96" width="11" style="1" hidden="1" customWidth="1"/>
    <col min="97" max="98" width="22.59765625" style="1" hidden="1" customWidth="1"/>
    <col min="99" max="99" width="11" style="1" hidden="1" customWidth="1"/>
    <col min="100" max="101" width="22.59765625" style="1" hidden="1" customWidth="1"/>
    <col min="102" max="102" width="11" style="1" hidden="1" customWidth="1"/>
    <col min="103" max="104" width="22.59765625" style="1" hidden="1" customWidth="1"/>
    <col min="105" max="105" width="11" style="1" hidden="1" customWidth="1"/>
    <col min="106" max="107" width="22.59765625" style="1" hidden="1" customWidth="1"/>
    <col min="108" max="108" width="11" style="1" hidden="1" customWidth="1"/>
    <col min="109" max="110" width="22.59765625" style="1" hidden="1" customWidth="1"/>
    <col min="111" max="111" width="11" style="1" hidden="1" customWidth="1"/>
    <col min="112" max="113" width="22.59765625" style="1" hidden="1" customWidth="1"/>
    <col min="114" max="114" width="11" style="1" hidden="1" customWidth="1"/>
    <col min="115" max="116" width="22.59765625" style="1" hidden="1" customWidth="1"/>
    <col min="117" max="117" width="11" style="1" hidden="1" customWidth="1"/>
    <col min="118" max="119" width="22.59765625" style="1" hidden="1" customWidth="1"/>
    <col min="120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28" width="11" style="1" hidden="1" customWidth="1"/>
    <col min="129" max="130" width="22.59765625" style="1" hidden="1" customWidth="1"/>
    <col min="131" max="131" width="11" style="1" hidden="1" customWidth="1"/>
    <col min="132" max="133" width="22.59765625" style="1" hidden="1" customWidth="1"/>
    <col min="134" max="134" width="11" style="1" hidden="1" customWidth="1"/>
    <col min="135" max="136" width="22.59765625" style="1" hidden="1" customWidth="1"/>
    <col min="137" max="137" width="11" style="1" hidden="1" customWidth="1"/>
    <col min="138" max="139" width="22.59765625" style="1" hidden="1" customWidth="1"/>
    <col min="140" max="142" width="11" style="1" hidden="1" customWidth="1"/>
    <col min="143" max="145" width="22.59765625" style="1" hidden="1" customWidth="1"/>
    <col min="146" max="146" width="11" style="1" hidden="1" customWidth="1"/>
    <col min="147" max="149" width="22.59765625" style="1" hidden="1" customWidth="1"/>
    <col min="150" max="150" width="11" style="1" hidden="1" customWidth="1"/>
    <col min="151" max="153" width="22.59765625" style="1" hidden="1" customWidth="1"/>
    <col min="154" max="154" width="11" style="1" hidden="1" customWidth="1"/>
    <col min="155" max="157" width="22.59765625" style="1" hidden="1" customWidth="1"/>
    <col min="158" max="158" width="11" style="1" hidden="1" customWidth="1"/>
    <col min="159" max="161" width="22.59765625" style="1" hidden="1" customWidth="1"/>
    <col min="162" max="162" width="11" style="1" hidden="1" customWidth="1"/>
    <col min="163" max="165" width="22.59765625" style="1" hidden="1" customWidth="1"/>
    <col min="166" max="166" width="11" style="1" hidden="1" customWidth="1"/>
    <col min="167" max="169" width="22.59765625" style="1" hidden="1" customWidth="1"/>
    <col min="170" max="172" width="11.3984375" style="1" hidden="1" customWidth="1"/>
    <col min="173" max="176" width="12.19921875" style="1" hidden="1" customWidth="1"/>
    <col min="177" max="177" width="11" style="1" hidden="1" customWidth="1"/>
    <col min="178" max="180" width="13.19921875" style="1" hidden="1" customWidth="1"/>
    <col min="181" max="184" width="12.19921875" style="1" hidden="1" customWidth="1"/>
    <col min="185" max="185" width="11" style="1" hidden="1" customWidth="1"/>
    <col min="186" max="190" width="13.19921875" style="1" hidden="1" customWidth="1"/>
    <col min="191" max="16384" width="11" style="1" hidden="1"/>
  </cols>
  <sheetData>
    <row r="1" spans="2:176" ht="16.5" customHeight="1" x14ac:dyDescent="0.3">
      <c r="AJ1" s="2"/>
      <c r="AK1" s="2"/>
      <c r="BV1" s="2"/>
      <c r="DQ1" s="2"/>
      <c r="EK1" s="2"/>
      <c r="FO1" s="2"/>
      <c r="FP1" s="2"/>
      <c r="FQ1" s="2"/>
      <c r="FR1" s="2"/>
      <c r="FS1" s="2"/>
      <c r="FT1" s="2"/>
    </row>
    <row r="2" spans="2:176" ht="16.5" customHeight="1" x14ac:dyDescent="0.3">
      <c r="AJ2" s="2"/>
      <c r="AK2" s="2"/>
      <c r="BV2" s="2"/>
      <c r="DQ2" s="2"/>
      <c r="EK2" s="2"/>
      <c r="FO2" s="2"/>
      <c r="FP2" s="2"/>
      <c r="FQ2" s="2"/>
      <c r="FR2" s="2"/>
      <c r="FS2" s="2"/>
      <c r="FT2" s="2"/>
    </row>
    <row r="3" spans="2:176" ht="12" customHeight="1" x14ac:dyDescent="0.3">
      <c r="AJ3" s="2"/>
      <c r="AK3" s="2"/>
      <c r="BV3" s="2"/>
      <c r="DQ3" s="2"/>
      <c r="EK3" s="2"/>
      <c r="FO3" s="2"/>
      <c r="FP3" s="2"/>
      <c r="FQ3" s="2"/>
      <c r="FR3" s="2"/>
      <c r="FS3" s="2"/>
      <c r="FT3" s="2"/>
    </row>
    <row r="4" spans="2:176" ht="12" customHeight="1" x14ac:dyDescent="0.3">
      <c r="AJ4" s="2"/>
      <c r="AK4" s="2"/>
      <c r="BV4" s="2"/>
      <c r="DQ4" s="2"/>
      <c r="EK4" s="2"/>
      <c r="FO4" s="2"/>
      <c r="FP4" s="2"/>
      <c r="FQ4" s="2"/>
      <c r="FR4" s="2"/>
      <c r="FS4" s="2"/>
      <c r="FT4" s="2"/>
    </row>
    <row r="5" spans="2:176" ht="12" customHeight="1" x14ac:dyDescent="0.3">
      <c r="AJ5" s="2"/>
      <c r="AK5" s="2"/>
      <c r="BV5" s="2"/>
      <c r="DQ5" s="2"/>
      <c r="EK5" s="2"/>
      <c r="FO5" s="2"/>
      <c r="FP5" s="2"/>
      <c r="FQ5" s="2"/>
      <c r="FR5" s="2"/>
      <c r="FS5" s="2"/>
      <c r="FT5" s="2"/>
    </row>
    <row r="6" spans="2:176" s="53" customFormat="1" ht="33" customHeight="1" x14ac:dyDescent="0.3">
      <c r="C6" s="134" t="s">
        <v>929</v>
      </c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AJ6" s="54"/>
      <c r="AK6" s="54"/>
      <c r="BV6" s="54"/>
      <c r="DQ6" s="54"/>
      <c r="EK6" s="54"/>
      <c r="FO6" s="54"/>
      <c r="FP6" s="54"/>
      <c r="FQ6" s="54"/>
      <c r="FR6" s="54"/>
      <c r="FS6" s="54"/>
      <c r="FT6" s="54"/>
    </row>
    <row r="7" spans="2:176" ht="12" customHeight="1" x14ac:dyDescent="0.3"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AJ7" s="2"/>
      <c r="AK7" s="2"/>
      <c r="BV7" s="2"/>
      <c r="DQ7" s="2"/>
      <c r="EK7" s="2"/>
      <c r="FO7" s="2"/>
      <c r="FP7" s="2"/>
      <c r="FQ7" s="2"/>
      <c r="FR7" s="2"/>
      <c r="FS7" s="2"/>
      <c r="FT7" s="2"/>
    </row>
    <row r="8" spans="2:176" ht="19.2" customHeight="1" x14ac:dyDescent="0.3">
      <c r="C8" s="137" t="s">
        <v>903</v>
      </c>
      <c r="D8" s="137"/>
      <c r="E8" s="5"/>
      <c r="F8" s="137" t="s">
        <v>904</v>
      </c>
      <c r="G8" s="137"/>
      <c r="H8" s="5"/>
      <c r="I8" s="137" t="s">
        <v>905</v>
      </c>
      <c r="J8" s="137"/>
      <c r="K8" s="5"/>
      <c r="L8" s="137" t="s">
        <v>906</v>
      </c>
      <c r="M8" s="137"/>
      <c r="N8" s="5"/>
      <c r="O8" s="137" t="s">
        <v>907</v>
      </c>
      <c r="P8" s="137"/>
      <c r="Q8" s="5"/>
      <c r="R8" s="137" t="s">
        <v>908</v>
      </c>
      <c r="S8" s="137"/>
      <c r="AJ8" s="2"/>
      <c r="AK8" s="2"/>
      <c r="BV8" s="2"/>
      <c r="DQ8" s="2"/>
      <c r="EK8" s="2"/>
      <c r="FO8" s="2"/>
      <c r="FP8" s="2"/>
      <c r="FQ8" s="2"/>
      <c r="FR8" s="2"/>
      <c r="FS8" s="2"/>
      <c r="FT8" s="2"/>
    </row>
    <row r="9" spans="2:176" ht="12" customHeight="1" x14ac:dyDescent="0.3"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AJ9" s="2"/>
      <c r="AK9" s="2"/>
      <c r="BV9" s="2"/>
      <c r="DQ9" s="2"/>
      <c r="EK9" s="2"/>
      <c r="FO9" s="2"/>
      <c r="FP9" s="2"/>
      <c r="FQ9" s="2"/>
      <c r="FR9" s="2"/>
      <c r="FS9" s="2"/>
      <c r="FT9" s="2"/>
    </row>
    <row r="10" spans="2:176" ht="19.5" customHeight="1" x14ac:dyDescent="0.3">
      <c r="B10" s="5"/>
      <c r="C10" s="111" t="s">
        <v>101</v>
      </c>
      <c r="D10" s="112" t="s">
        <v>59</v>
      </c>
      <c r="E10" s="5"/>
      <c r="F10" s="111" t="s">
        <v>101</v>
      </c>
      <c r="G10" s="112" t="s">
        <v>59</v>
      </c>
      <c r="H10" s="5"/>
      <c r="I10" s="111" t="s">
        <v>101</v>
      </c>
      <c r="J10" s="112" t="s">
        <v>59</v>
      </c>
      <c r="K10" s="5"/>
      <c r="L10" s="111" t="s">
        <v>101</v>
      </c>
      <c r="M10" s="112" t="s">
        <v>59</v>
      </c>
      <c r="N10" s="5"/>
      <c r="O10" s="111" t="s">
        <v>101</v>
      </c>
      <c r="P10" s="112" t="s">
        <v>59</v>
      </c>
      <c r="Q10" s="5"/>
      <c r="R10" s="111" t="s">
        <v>101</v>
      </c>
      <c r="S10" s="112" t="s">
        <v>59</v>
      </c>
    </row>
    <row r="11" spans="2:176" ht="19.5" customHeight="1" x14ac:dyDescent="0.3">
      <c r="B11" s="5"/>
      <c r="C11" s="58" t="s">
        <v>909</v>
      </c>
      <c r="D11" s="71">
        <v>0</v>
      </c>
      <c r="E11" s="5"/>
      <c r="F11" s="58" t="s">
        <v>910</v>
      </c>
      <c r="G11" s="71">
        <v>0</v>
      </c>
      <c r="H11" s="5"/>
      <c r="I11" s="58" t="s">
        <v>911</v>
      </c>
      <c r="J11" s="71">
        <v>0</v>
      </c>
      <c r="K11" s="5"/>
      <c r="L11" s="58" t="s">
        <v>56</v>
      </c>
      <c r="M11" s="71">
        <v>0</v>
      </c>
      <c r="N11" s="5"/>
      <c r="O11" s="60" t="s">
        <v>5</v>
      </c>
      <c r="P11" s="71">
        <v>0</v>
      </c>
      <c r="Q11" s="5"/>
      <c r="R11" s="60" t="s">
        <v>5</v>
      </c>
      <c r="S11" s="71">
        <v>0</v>
      </c>
    </row>
    <row r="12" spans="2:176" ht="19.5" customHeight="1" x14ac:dyDescent="0.3">
      <c r="B12" s="5"/>
      <c r="C12" s="58" t="s">
        <v>912</v>
      </c>
      <c r="D12" s="71">
        <v>0</v>
      </c>
      <c r="E12" s="5"/>
      <c r="F12" s="58" t="s">
        <v>52</v>
      </c>
      <c r="G12" s="71">
        <v>187</v>
      </c>
      <c r="H12" s="5"/>
      <c r="I12" s="58" t="s">
        <v>913</v>
      </c>
      <c r="J12" s="71">
        <v>0</v>
      </c>
      <c r="K12" s="5"/>
      <c r="L12" s="58" t="s">
        <v>914</v>
      </c>
      <c r="M12" s="71">
        <v>0</v>
      </c>
      <c r="N12" s="5"/>
      <c r="O12" s="5"/>
      <c r="P12" s="5"/>
      <c r="Q12" s="5"/>
      <c r="R12" s="5"/>
      <c r="S12" s="5"/>
    </row>
    <row r="13" spans="2:176" ht="19.5" customHeight="1" x14ac:dyDescent="0.3">
      <c r="B13" s="5"/>
      <c r="C13" s="58" t="s">
        <v>915</v>
      </c>
      <c r="D13" s="71">
        <v>0</v>
      </c>
      <c r="E13" s="5"/>
      <c r="F13" s="58" t="s">
        <v>916</v>
      </c>
      <c r="G13" s="71">
        <v>0</v>
      </c>
      <c r="H13" s="5"/>
      <c r="I13" s="58" t="s">
        <v>917</v>
      </c>
      <c r="J13" s="71">
        <v>152</v>
      </c>
      <c r="K13" s="5"/>
      <c r="L13" s="58" t="s">
        <v>918</v>
      </c>
      <c r="M13" s="71">
        <v>0</v>
      </c>
      <c r="N13" s="5"/>
      <c r="O13" s="5"/>
      <c r="P13" s="5"/>
      <c r="Q13" s="5"/>
      <c r="R13" s="5"/>
      <c r="S13" s="5"/>
    </row>
    <row r="14" spans="2:176" ht="19.5" customHeight="1" x14ac:dyDescent="0.3">
      <c r="B14" s="5"/>
      <c r="C14" s="58" t="s">
        <v>919</v>
      </c>
      <c r="D14" s="71">
        <v>0</v>
      </c>
      <c r="E14" s="5"/>
      <c r="F14" s="60" t="s">
        <v>5</v>
      </c>
      <c r="G14" s="73">
        <f>SUM(G11:G13)</f>
        <v>187</v>
      </c>
      <c r="H14" s="5"/>
      <c r="I14" s="60" t="s">
        <v>5</v>
      </c>
      <c r="J14" s="73">
        <f>SUM(J11:J13)</f>
        <v>152</v>
      </c>
      <c r="K14" s="5"/>
      <c r="L14" s="58" t="s">
        <v>55</v>
      </c>
      <c r="M14" s="71">
        <v>1</v>
      </c>
      <c r="N14" s="5"/>
      <c r="O14" s="5"/>
      <c r="P14" s="5"/>
      <c r="Q14" s="5"/>
      <c r="R14" s="5"/>
      <c r="S14" s="5"/>
    </row>
    <row r="15" spans="2:176" ht="19.5" customHeight="1" x14ac:dyDescent="0.3">
      <c r="B15" s="5"/>
      <c r="C15" s="58" t="s">
        <v>920</v>
      </c>
      <c r="D15" s="71">
        <v>0</v>
      </c>
      <c r="E15" s="5"/>
      <c r="F15" s="5"/>
      <c r="G15" s="5"/>
      <c r="H15" s="5"/>
      <c r="I15" s="5"/>
      <c r="J15" s="5"/>
      <c r="K15" s="5"/>
      <c r="L15" s="60" t="s">
        <v>5</v>
      </c>
      <c r="M15" s="71">
        <f>SUM(M11:M14)</f>
        <v>1</v>
      </c>
      <c r="N15" s="5"/>
      <c r="O15" s="5"/>
      <c r="P15" s="5"/>
      <c r="Q15" s="5"/>
      <c r="R15" s="5"/>
      <c r="S15" s="5"/>
    </row>
    <row r="16" spans="2:176" ht="19.5" customHeight="1" x14ac:dyDescent="0.3">
      <c r="B16" s="5"/>
      <c r="C16" s="58" t="s">
        <v>921</v>
      </c>
      <c r="D16" s="71">
        <v>35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</row>
    <row r="17" spans="2:19" ht="19.5" customHeight="1" x14ac:dyDescent="0.3">
      <c r="B17" s="5"/>
      <c r="C17" s="60" t="s">
        <v>5</v>
      </c>
      <c r="D17" s="73">
        <f>SUM(D11:D16)</f>
        <v>35</v>
      </c>
      <c r="E17" s="5"/>
      <c r="F17" s="5"/>
      <c r="G17" s="5"/>
      <c r="H17" s="5"/>
      <c r="I17" s="5"/>
      <c r="J17" s="5"/>
      <c r="K17" s="5"/>
    </row>
    <row r="18" spans="2:19" ht="12" customHeight="1" x14ac:dyDescent="0.3">
      <c r="B18" s="5"/>
      <c r="C18" s="10" t="s">
        <v>283</v>
      </c>
      <c r="D18" s="113"/>
      <c r="E18" s="5"/>
      <c r="F18" s="114"/>
      <c r="G18" s="113"/>
      <c r="H18" s="5"/>
      <c r="I18" s="114"/>
      <c r="J18" s="113"/>
      <c r="K18" s="5"/>
    </row>
    <row r="19" spans="2:19" ht="12" customHeight="1" x14ac:dyDescent="0.3">
      <c r="B19" s="5"/>
      <c r="C19" s="10" t="s">
        <v>7</v>
      </c>
      <c r="D19" s="113"/>
      <c r="E19" s="5"/>
      <c r="F19" s="114"/>
      <c r="G19" s="113"/>
      <c r="H19" s="5"/>
      <c r="I19" s="114"/>
      <c r="J19" s="113"/>
      <c r="K19" s="5"/>
    </row>
    <row r="20" spans="2:19" ht="19.2" customHeight="1" x14ac:dyDescent="0.3">
      <c r="R20" s="60" t="s">
        <v>5</v>
      </c>
      <c r="S20" s="73">
        <f>+D17+G14+J14+M15+P11+S11</f>
        <v>375</v>
      </c>
    </row>
    <row r="21" spans="2:19" ht="12" customHeight="1" x14ac:dyDescent="0.3"/>
    <row r="22" spans="2:19" ht="12" customHeight="1" x14ac:dyDescent="0.3"/>
    <row r="23" spans="2:19" ht="19.5" customHeight="1" x14ac:dyDescent="0.3">
      <c r="R23" s="121" t="s">
        <v>8</v>
      </c>
      <c r="S23" s="121"/>
    </row>
    <row r="24" spans="2:19" ht="12" customHeight="1" x14ac:dyDescent="0.3"/>
    <row r="25" spans="2:19" ht="12" customHeight="1" x14ac:dyDescent="0.3">
      <c r="G25" s="115"/>
    </row>
    <row r="26" spans="2:19" ht="12" customHeight="1" x14ac:dyDescent="0.3"/>
    <row r="27" spans="2:19" ht="12" customHeight="1" x14ac:dyDescent="0.3"/>
    <row r="28" spans="2:19" ht="12" customHeight="1" x14ac:dyDescent="0.3"/>
    <row r="29" spans="2:19" ht="12" customHeight="1" x14ac:dyDescent="0.3"/>
    <row r="30" spans="2:19" ht="12" customHeight="1" x14ac:dyDescent="0.3"/>
    <row r="31" spans="2:19" ht="12" customHeight="1" x14ac:dyDescent="0.3"/>
    <row r="32" spans="2:19" ht="12" customHeight="1" x14ac:dyDescent="0.3"/>
    <row r="33" ht="12" customHeight="1" x14ac:dyDescent="0.3"/>
    <row r="34" ht="12" customHeight="1" x14ac:dyDescent="0.3"/>
    <row r="35" ht="12" customHeight="1" x14ac:dyDescent="0.3"/>
    <row r="36" ht="12" customHeight="1" x14ac:dyDescent="0.3"/>
    <row r="37" ht="12" customHeight="1" x14ac:dyDescent="0.3"/>
    <row r="38" ht="12" customHeight="1" x14ac:dyDescent="0.3"/>
    <row r="39" ht="12" customHeight="1" x14ac:dyDescent="0.3"/>
    <row r="40" ht="12" customHeight="1" x14ac:dyDescent="0.3"/>
    <row r="41" ht="12" customHeight="1" x14ac:dyDescent="0.3"/>
    <row r="42" ht="12" customHeight="1" x14ac:dyDescent="0.3"/>
    <row r="43" ht="12" customHeight="1" x14ac:dyDescent="0.3"/>
    <row r="44" ht="12" customHeight="1" x14ac:dyDescent="0.3"/>
    <row r="45" ht="12" customHeight="1" x14ac:dyDescent="0.3"/>
    <row r="46" ht="12" customHeight="1" x14ac:dyDescent="0.3"/>
    <row r="47" ht="12" customHeight="1" x14ac:dyDescent="0.3"/>
    <row r="48" ht="12" customHeight="1" x14ac:dyDescent="0.3"/>
    <row r="49" ht="12" customHeight="1" x14ac:dyDescent="0.3"/>
  </sheetData>
  <mergeCells count="8">
    <mergeCell ref="R23:S23"/>
    <mergeCell ref="C6:S6"/>
    <mergeCell ref="C8:D8"/>
    <mergeCell ref="F8:G8"/>
    <mergeCell ref="I8:J8"/>
    <mergeCell ref="L8:M8"/>
    <mergeCell ref="O8:P8"/>
    <mergeCell ref="R8:S8"/>
  </mergeCells>
  <hyperlinks>
    <hyperlink ref="R23" location="Índice!A1" display="Volver al índice" xr:uid="{5E5E9729-BB45-4A46-9E70-A02A46088423}"/>
  </hyperlinks>
  <pageMargins left="0.7" right="0.7" top="0.75" bottom="0.75" header="0.3" footer="0.3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FN1093"/>
  <sheetViews>
    <sheetView zoomScaleNormal="100" workbookViewId="0">
      <selection activeCell="C6" sqref="C6:J6"/>
    </sheetView>
  </sheetViews>
  <sheetFormatPr baseColWidth="10" defaultColWidth="0" defaultRowHeight="12" customHeight="1" zeroHeight="1" x14ac:dyDescent="0.3"/>
  <cols>
    <col min="1" max="1" width="21.09765625" style="1" customWidth="1"/>
    <col min="2" max="2" width="2.69921875" style="1" customWidth="1"/>
    <col min="3" max="3" width="6.5" style="1" customWidth="1"/>
    <col min="4" max="4" width="44.8984375" style="1" customWidth="1"/>
    <col min="5" max="5" width="15.09765625" style="1" customWidth="1"/>
    <col min="6" max="6" width="20.19921875" style="1" customWidth="1"/>
    <col min="7" max="7" width="30.5" style="1" customWidth="1"/>
    <col min="8" max="10" width="20.5" style="1" customWidth="1"/>
    <col min="11" max="11" width="11.3984375" style="1" customWidth="1"/>
    <col min="12" max="67" width="11.3984375" style="1" hidden="1" customWidth="1"/>
    <col min="68" max="86" width="11.19921875" style="1" hidden="1" customWidth="1"/>
    <col min="87" max="87" width="11" style="1" hidden="1" customWidth="1"/>
    <col min="88" max="89" width="22.59765625" style="1" hidden="1" customWidth="1"/>
    <col min="90" max="90" width="11" style="1" hidden="1" customWidth="1"/>
    <col min="91" max="92" width="22.59765625" style="1" hidden="1" customWidth="1"/>
    <col min="93" max="93" width="11" style="1" hidden="1" customWidth="1"/>
    <col min="94" max="95" width="22.59765625" style="1" hidden="1" customWidth="1"/>
    <col min="96" max="96" width="11" style="1" hidden="1" customWidth="1"/>
    <col min="97" max="98" width="22.59765625" style="1" hidden="1" customWidth="1"/>
    <col min="99" max="99" width="11" style="1" hidden="1" customWidth="1"/>
    <col min="100" max="101" width="22.59765625" style="1" hidden="1" customWidth="1"/>
    <col min="102" max="102" width="11" style="1" hidden="1" customWidth="1"/>
    <col min="103" max="104" width="22.59765625" style="1" hidden="1" customWidth="1"/>
    <col min="105" max="105" width="11" style="1" hidden="1" customWidth="1"/>
    <col min="106" max="107" width="22.59765625" style="1" hidden="1" customWidth="1"/>
    <col min="108" max="108" width="11" style="1" hidden="1" customWidth="1"/>
    <col min="109" max="110" width="22.59765625" style="1" hidden="1" customWidth="1"/>
    <col min="111" max="113" width="11" style="1" hidden="1" customWidth="1"/>
    <col min="114" max="115" width="22.59765625" style="1" hidden="1" customWidth="1"/>
    <col min="116" max="116" width="11" style="1" hidden="1" customWidth="1"/>
    <col min="117" max="118" width="22.59765625" style="1" hidden="1" customWidth="1"/>
    <col min="119" max="119" width="11" style="1" hidden="1" customWidth="1"/>
    <col min="120" max="121" width="22.59765625" style="1" hidden="1" customWidth="1"/>
    <col min="122" max="122" width="11" style="1" hidden="1" customWidth="1"/>
    <col min="123" max="124" width="22.59765625" style="1" hidden="1" customWidth="1"/>
    <col min="125" max="125" width="11" style="1" hidden="1" customWidth="1"/>
    <col min="126" max="127" width="22.59765625" style="1" hidden="1" customWidth="1"/>
    <col min="128" max="128" width="11" style="1" hidden="1" customWidth="1"/>
    <col min="129" max="130" width="22.59765625" style="1" hidden="1" customWidth="1"/>
    <col min="131" max="133" width="11" style="1" hidden="1" customWidth="1"/>
    <col min="134" max="136" width="22.59765625" style="1" hidden="1" customWidth="1"/>
    <col min="137" max="137" width="11" style="1" hidden="1" customWidth="1"/>
    <col min="138" max="140" width="22.59765625" style="1" hidden="1" customWidth="1"/>
    <col min="141" max="141" width="11" style="1" hidden="1" customWidth="1"/>
    <col min="142" max="144" width="22.59765625" style="1" hidden="1" customWidth="1"/>
    <col min="145" max="145" width="11" style="1" hidden="1" customWidth="1"/>
    <col min="146" max="148" width="22.59765625" style="1" hidden="1" customWidth="1"/>
    <col min="149" max="149" width="11" style="1" hidden="1" customWidth="1"/>
    <col min="150" max="152" width="22.59765625" style="1" hidden="1" customWidth="1"/>
    <col min="153" max="153" width="11" style="1" hidden="1" customWidth="1"/>
    <col min="154" max="156" width="22.59765625" style="1" hidden="1" customWidth="1"/>
    <col min="157" max="157" width="11" style="1" hidden="1" customWidth="1"/>
    <col min="158" max="160" width="22.59765625" style="1" hidden="1" customWidth="1"/>
    <col min="161" max="163" width="11.3984375" style="1" hidden="1" customWidth="1"/>
    <col min="164" max="167" width="12.19921875" style="1" hidden="1" customWidth="1"/>
    <col min="168" max="168" width="11" style="1" hidden="1" customWidth="1"/>
    <col min="169" max="170" width="13.19921875" style="1" hidden="1" customWidth="1"/>
    <col min="171" max="16384" width="11" style="1" hidden="1"/>
  </cols>
  <sheetData>
    <row r="1" spans="2:167" ht="16.5" customHeight="1" x14ac:dyDescent="0.3">
      <c r="AA1" s="2"/>
      <c r="AB1" s="2"/>
      <c r="BM1" s="2"/>
      <c r="DH1" s="2"/>
      <c r="EB1" s="2"/>
      <c r="FF1" s="2"/>
      <c r="FG1" s="2"/>
      <c r="FH1" s="2"/>
      <c r="FI1" s="2"/>
      <c r="FJ1" s="2"/>
      <c r="FK1" s="2"/>
    </row>
    <row r="2" spans="2:167" ht="16.5" customHeight="1" x14ac:dyDescent="0.3">
      <c r="AA2" s="2"/>
      <c r="AB2" s="2"/>
      <c r="BM2" s="2"/>
      <c r="DH2" s="2"/>
      <c r="EB2" s="2"/>
      <c r="FF2" s="2"/>
      <c r="FG2" s="2"/>
      <c r="FH2" s="2"/>
      <c r="FI2" s="2"/>
      <c r="FJ2" s="2"/>
      <c r="FK2" s="2"/>
    </row>
    <row r="3" spans="2:167" ht="12" customHeight="1" x14ac:dyDescent="0.3">
      <c r="AA3" s="2"/>
      <c r="AB3" s="2"/>
      <c r="BM3" s="2"/>
      <c r="DH3" s="2"/>
      <c r="EB3" s="2"/>
      <c r="FF3" s="2"/>
      <c r="FG3" s="2"/>
      <c r="FH3" s="2"/>
      <c r="FI3" s="2"/>
      <c r="FJ3" s="2"/>
      <c r="FK3" s="2"/>
    </row>
    <row r="4" spans="2:167" ht="12" customHeight="1" x14ac:dyDescent="0.3">
      <c r="AA4" s="2"/>
      <c r="AB4" s="2"/>
      <c r="BM4" s="2"/>
      <c r="DH4" s="2"/>
      <c r="EB4" s="2"/>
      <c r="FF4" s="2"/>
      <c r="FG4" s="2"/>
      <c r="FH4" s="2"/>
      <c r="FI4" s="2"/>
      <c r="FJ4" s="2"/>
      <c r="FK4" s="2"/>
    </row>
    <row r="5" spans="2:167" ht="12" customHeight="1" x14ac:dyDescent="0.3">
      <c r="AA5" s="2"/>
      <c r="AB5" s="2"/>
      <c r="BM5" s="2"/>
      <c r="DH5" s="2"/>
      <c r="EB5" s="2"/>
      <c r="FF5" s="2"/>
      <c r="FG5" s="2"/>
      <c r="FH5" s="2"/>
      <c r="FI5" s="2"/>
      <c r="FJ5" s="2"/>
      <c r="FK5" s="2"/>
    </row>
    <row r="6" spans="2:167" s="53" customFormat="1" ht="33" customHeight="1" x14ac:dyDescent="0.3">
      <c r="C6" s="134" t="s">
        <v>794</v>
      </c>
      <c r="D6" s="134"/>
      <c r="E6" s="134"/>
      <c r="F6" s="134"/>
      <c r="G6" s="134"/>
      <c r="H6" s="134"/>
      <c r="I6" s="134"/>
      <c r="J6" s="134"/>
      <c r="AA6" s="54"/>
      <c r="AB6" s="54"/>
      <c r="BM6" s="54"/>
      <c r="DH6" s="54"/>
      <c r="EB6" s="54"/>
      <c r="FF6" s="54"/>
      <c r="FG6" s="54"/>
      <c r="FH6" s="54"/>
      <c r="FI6" s="54"/>
      <c r="FJ6" s="54"/>
      <c r="FK6" s="54"/>
    </row>
    <row r="7" spans="2:167" ht="12" customHeight="1" x14ac:dyDescent="0.3">
      <c r="C7" s="62"/>
      <c r="D7" s="62"/>
      <c r="E7" s="62"/>
      <c r="F7" s="62"/>
      <c r="G7" s="62"/>
      <c r="H7" s="62"/>
      <c r="I7" s="62"/>
      <c r="J7" s="62"/>
      <c r="AA7" s="2"/>
      <c r="AB7" s="2"/>
      <c r="BM7" s="2"/>
      <c r="DH7" s="2"/>
      <c r="EB7" s="2"/>
      <c r="FF7" s="2"/>
      <c r="FG7" s="2"/>
      <c r="FH7" s="2"/>
      <c r="FI7" s="2"/>
      <c r="FJ7" s="2"/>
      <c r="FK7" s="2"/>
    </row>
    <row r="8" spans="2:167" ht="19.5" customHeight="1" x14ac:dyDescent="0.3">
      <c r="B8" s="63"/>
      <c r="C8" s="64" t="s">
        <v>107</v>
      </c>
      <c r="D8" s="65" t="s">
        <v>108</v>
      </c>
      <c r="E8" s="65" t="s">
        <v>109</v>
      </c>
      <c r="F8" s="65" t="s">
        <v>110</v>
      </c>
      <c r="G8" s="141" t="s">
        <v>111</v>
      </c>
      <c r="H8" s="142"/>
      <c r="I8" s="142"/>
      <c r="J8" s="143"/>
    </row>
    <row r="9" spans="2:167" ht="15.75" customHeight="1" x14ac:dyDescent="0.3">
      <c r="B9" s="63"/>
      <c r="C9" s="66">
        <v>1</v>
      </c>
      <c r="D9" s="67" t="s">
        <v>293</v>
      </c>
      <c r="E9" s="68">
        <v>20552062010</v>
      </c>
      <c r="F9" s="69" t="s">
        <v>23</v>
      </c>
      <c r="G9" s="138" t="s">
        <v>294</v>
      </c>
      <c r="H9" s="139"/>
      <c r="I9" s="139"/>
      <c r="J9" s="140"/>
    </row>
    <row r="10" spans="2:167" ht="15.75" customHeight="1" x14ac:dyDescent="0.3">
      <c r="B10" s="63"/>
      <c r="C10" s="66">
        <v>2</v>
      </c>
      <c r="D10" s="67" t="s">
        <v>295</v>
      </c>
      <c r="E10" s="68">
        <v>20515266519</v>
      </c>
      <c r="F10" s="69" t="s">
        <v>70</v>
      </c>
      <c r="G10" s="138" t="s">
        <v>296</v>
      </c>
      <c r="H10" s="139"/>
      <c r="I10" s="139"/>
      <c r="J10" s="140"/>
    </row>
    <row r="11" spans="2:167" ht="15.75" customHeight="1" x14ac:dyDescent="0.3">
      <c r="B11" s="63"/>
      <c r="C11" s="66">
        <v>3</v>
      </c>
      <c r="D11" s="67" t="s">
        <v>297</v>
      </c>
      <c r="E11" s="68">
        <v>20564172066</v>
      </c>
      <c r="F11" s="69" t="s">
        <v>23</v>
      </c>
      <c r="G11" s="138" t="s">
        <v>298</v>
      </c>
      <c r="H11" s="139"/>
      <c r="I11" s="139"/>
      <c r="J11" s="140"/>
    </row>
    <row r="12" spans="2:167" ht="15.75" customHeight="1" x14ac:dyDescent="0.3">
      <c r="B12" s="63"/>
      <c r="C12" s="66">
        <v>4</v>
      </c>
      <c r="D12" s="67" t="s">
        <v>119</v>
      </c>
      <c r="E12" s="68">
        <v>20495006531</v>
      </c>
      <c r="F12" s="69" t="s">
        <v>70</v>
      </c>
      <c r="G12" s="138" t="s">
        <v>299</v>
      </c>
      <c r="H12" s="139"/>
      <c r="I12" s="139"/>
      <c r="J12" s="140"/>
    </row>
    <row r="13" spans="2:167" ht="15.75" customHeight="1" x14ac:dyDescent="0.3">
      <c r="B13" s="63"/>
      <c r="C13" s="66">
        <v>5</v>
      </c>
      <c r="D13" s="67" t="s">
        <v>300</v>
      </c>
      <c r="E13" s="68">
        <v>20601048397</v>
      </c>
      <c r="F13" s="69" t="s">
        <v>72</v>
      </c>
      <c r="G13" s="138" t="s">
        <v>301</v>
      </c>
      <c r="H13" s="139"/>
      <c r="I13" s="139"/>
      <c r="J13" s="140"/>
    </row>
    <row r="14" spans="2:167" ht="15.75" customHeight="1" x14ac:dyDescent="0.3">
      <c r="B14" s="63"/>
      <c r="C14" s="66">
        <v>6</v>
      </c>
      <c r="D14" s="67" t="s">
        <v>120</v>
      </c>
      <c r="E14" s="68">
        <v>20502758765</v>
      </c>
      <c r="F14" s="69" t="s">
        <v>23</v>
      </c>
      <c r="G14" s="138" t="s">
        <v>302</v>
      </c>
      <c r="H14" s="139"/>
      <c r="I14" s="139"/>
      <c r="J14" s="140"/>
    </row>
    <row r="15" spans="2:167" ht="15.75" customHeight="1" x14ac:dyDescent="0.3">
      <c r="B15" s="63"/>
      <c r="C15" s="66">
        <v>7</v>
      </c>
      <c r="D15" s="67" t="s">
        <v>121</v>
      </c>
      <c r="E15" s="68">
        <v>20517349390</v>
      </c>
      <c r="F15" s="69" t="s">
        <v>19</v>
      </c>
      <c r="G15" s="138" t="s">
        <v>303</v>
      </c>
      <c r="H15" s="139"/>
      <c r="I15" s="139"/>
      <c r="J15" s="140"/>
    </row>
    <row r="16" spans="2:167" ht="15.75" customHeight="1" x14ac:dyDescent="0.3">
      <c r="B16" s="63"/>
      <c r="C16" s="66">
        <v>8</v>
      </c>
      <c r="D16" s="67" t="s">
        <v>122</v>
      </c>
      <c r="E16" s="68">
        <v>20422696548</v>
      </c>
      <c r="F16" s="69" t="s">
        <v>19</v>
      </c>
      <c r="G16" s="138" t="s">
        <v>304</v>
      </c>
      <c r="H16" s="139"/>
      <c r="I16" s="139"/>
      <c r="J16" s="140"/>
    </row>
    <row r="17" spans="2:10" ht="15.75" customHeight="1" x14ac:dyDescent="0.3">
      <c r="B17" s="63"/>
      <c r="C17" s="66">
        <v>9</v>
      </c>
      <c r="D17" s="67" t="s">
        <v>123</v>
      </c>
      <c r="E17" s="68">
        <v>20201382468</v>
      </c>
      <c r="F17" s="69" t="s">
        <v>23</v>
      </c>
      <c r="G17" s="138" t="s">
        <v>305</v>
      </c>
      <c r="H17" s="139"/>
      <c r="I17" s="139"/>
      <c r="J17" s="140"/>
    </row>
    <row r="18" spans="2:10" ht="15.75" customHeight="1" x14ac:dyDescent="0.3">
      <c r="B18" s="63"/>
      <c r="C18" s="66">
        <v>10</v>
      </c>
      <c r="D18" s="67" t="s">
        <v>306</v>
      </c>
      <c r="E18" s="68">
        <v>20600241380</v>
      </c>
      <c r="F18" s="69" t="s">
        <v>70</v>
      </c>
      <c r="G18" s="138" t="s">
        <v>307</v>
      </c>
      <c r="H18" s="139"/>
      <c r="I18" s="139"/>
      <c r="J18" s="140"/>
    </row>
    <row r="19" spans="2:10" ht="15.75" customHeight="1" x14ac:dyDescent="0.3">
      <c r="B19" s="63"/>
      <c r="C19" s="66">
        <v>11</v>
      </c>
      <c r="D19" s="67" t="s">
        <v>308</v>
      </c>
      <c r="E19" s="68">
        <v>20601144442</v>
      </c>
      <c r="F19" s="69" t="s">
        <v>72</v>
      </c>
      <c r="G19" s="138" t="s">
        <v>309</v>
      </c>
      <c r="H19" s="139"/>
      <c r="I19" s="139"/>
      <c r="J19" s="140"/>
    </row>
    <row r="20" spans="2:10" ht="15.75" customHeight="1" x14ac:dyDescent="0.3">
      <c r="B20" s="63"/>
      <c r="C20" s="66">
        <v>12</v>
      </c>
      <c r="D20" s="67" t="s">
        <v>310</v>
      </c>
      <c r="E20" s="68">
        <v>20114111342</v>
      </c>
      <c r="F20" s="69" t="s">
        <v>23</v>
      </c>
      <c r="G20" s="138" t="s">
        <v>311</v>
      </c>
      <c r="H20" s="139"/>
      <c r="I20" s="139"/>
      <c r="J20" s="140"/>
    </row>
    <row r="21" spans="2:10" ht="15.75" customHeight="1" x14ac:dyDescent="0.3">
      <c r="B21" s="63"/>
      <c r="C21" s="66">
        <v>13</v>
      </c>
      <c r="D21" s="67" t="s">
        <v>124</v>
      </c>
      <c r="E21" s="68">
        <v>20527737681</v>
      </c>
      <c r="F21" s="69" t="s">
        <v>19</v>
      </c>
      <c r="G21" s="138" t="s">
        <v>312</v>
      </c>
      <c r="H21" s="139"/>
      <c r="I21" s="139"/>
      <c r="J21" s="140"/>
    </row>
    <row r="22" spans="2:10" ht="15.75" customHeight="1" x14ac:dyDescent="0.3">
      <c r="B22" s="63"/>
      <c r="C22" s="66">
        <v>14</v>
      </c>
      <c r="D22" s="67" t="s">
        <v>313</v>
      </c>
      <c r="E22" s="68">
        <v>20508022566</v>
      </c>
      <c r="F22" s="69" t="s">
        <v>23</v>
      </c>
      <c r="G22" s="138" t="s">
        <v>314</v>
      </c>
      <c r="H22" s="139"/>
      <c r="I22" s="139"/>
      <c r="J22" s="140"/>
    </row>
    <row r="23" spans="2:10" ht="15.75" customHeight="1" x14ac:dyDescent="0.3">
      <c r="B23" s="63"/>
      <c r="C23" s="66">
        <v>15</v>
      </c>
      <c r="D23" s="67" t="s">
        <v>125</v>
      </c>
      <c r="E23" s="68">
        <v>10081580559</v>
      </c>
      <c r="F23" s="69" t="s">
        <v>70</v>
      </c>
      <c r="G23" s="138" t="s">
        <v>315</v>
      </c>
      <c r="H23" s="139"/>
      <c r="I23" s="139"/>
      <c r="J23" s="140"/>
    </row>
    <row r="24" spans="2:10" ht="15.75" customHeight="1" x14ac:dyDescent="0.3">
      <c r="B24" s="63"/>
      <c r="C24" s="66">
        <v>16</v>
      </c>
      <c r="D24" s="67" t="s">
        <v>316</v>
      </c>
      <c r="E24" s="68">
        <v>10308280999</v>
      </c>
      <c r="F24" s="69" t="s">
        <v>23</v>
      </c>
      <c r="G24" s="138" t="s">
        <v>317</v>
      </c>
      <c r="H24" s="139"/>
      <c r="I24" s="139"/>
      <c r="J24" s="140"/>
    </row>
    <row r="25" spans="2:10" ht="15.75" customHeight="1" x14ac:dyDescent="0.3">
      <c r="B25" s="63"/>
      <c r="C25" s="66">
        <v>17</v>
      </c>
      <c r="D25" s="67" t="s">
        <v>318</v>
      </c>
      <c r="E25" s="68">
        <v>20301157160</v>
      </c>
      <c r="F25" s="69" t="s">
        <v>23</v>
      </c>
      <c r="G25" s="138" t="s">
        <v>319</v>
      </c>
      <c r="H25" s="139"/>
      <c r="I25" s="139"/>
      <c r="J25" s="140"/>
    </row>
    <row r="26" spans="2:10" ht="15.75" customHeight="1" x14ac:dyDescent="0.3">
      <c r="B26" s="63"/>
      <c r="C26" s="66">
        <v>18</v>
      </c>
      <c r="D26" s="67" t="s">
        <v>320</v>
      </c>
      <c r="E26" s="68">
        <v>20100194199</v>
      </c>
      <c r="F26" s="69" t="s">
        <v>23</v>
      </c>
      <c r="G26" s="138" t="s">
        <v>321</v>
      </c>
      <c r="H26" s="139"/>
      <c r="I26" s="139"/>
      <c r="J26" s="140"/>
    </row>
    <row r="27" spans="2:10" ht="15.75" customHeight="1" x14ac:dyDescent="0.3">
      <c r="B27" s="63"/>
      <c r="C27" s="66">
        <v>19</v>
      </c>
      <c r="D27" s="67" t="s">
        <v>126</v>
      </c>
      <c r="E27" s="68">
        <v>20312239117</v>
      </c>
      <c r="F27" s="69" t="s">
        <v>19</v>
      </c>
      <c r="G27" s="138" t="s">
        <v>322</v>
      </c>
      <c r="H27" s="139"/>
      <c r="I27" s="139"/>
      <c r="J27" s="140"/>
    </row>
    <row r="28" spans="2:10" ht="15.75" customHeight="1" x14ac:dyDescent="0.3">
      <c r="B28" s="63"/>
      <c r="C28" s="66">
        <v>20</v>
      </c>
      <c r="D28" s="67" t="s">
        <v>127</v>
      </c>
      <c r="E28" s="68">
        <v>20504591957</v>
      </c>
      <c r="F28" s="69" t="s">
        <v>23</v>
      </c>
      <c r="G28" s="138" t="s">
        <v>323</v>
      </c>
      <c r="H28" s="139"/>
      <c r="I28" s="139"/>
      <c r="J28" s="140"/>
    </row>
    <row r="29" spans="2:10" ht="15.75" customHeight="1" x14ac:dyDescent="0.3">
      <c r="B29" s="63"/>
      <c r="C29" s="66">
        <v>21</v>
      </c>
      <c r="D29" s="67" t="s">
        <v>324</v>
      </c>
      <c r="E29" s="68">
        <v>20498189637</v>
      </c>
      <c r="F29" s="69" t="s">
        <v>19</v>
      </c>
      <c r="G29" s="138" t="s">
        <v>325</v>
      </c>
      <c r="H29" s="139"/>
      <c r="I29" s="139"/>
      <c r="J29" s="140"/>
    </row>
    <row r="30" spans="2:10" ht="15.75" customHeight="1" x14ac:dyDescent="0.3">
      <c r="B30" s="63"/>
      <c r="C30" s="66">
        <v>22</v>
      </c>
      <c r="D30" s="67" t="s">
        <v>128</v>
      </c>
      <c r="E30" s="68">
        <v>20173014971</v>
      </c>
      <c r="F30" s="69" t="s">
        <v>19</v>
      </c>
      <c r="G30" s="138" t="s">
        <v>326</v>
      </c>
      <c r="H30" s="139"/>
      <c r="I30" s="139"/>
      <c r="J30" s="140"/>
    </row>
    <row r="31" spans="2:10" ht="15.75" customHeight="1" x14ac:dyDescent="0.3">
      <c r="B31" s="63"/>
      <c r="C31" s="66">
        <v>23</v>
      </c>
      <c r="D31" s="67" t="s">
        <v>327</v>
      </c>
      <c r="E31" s="68">
        <v>20539335562</v>
      </c>
      <c r="F31" s="69" t="s">
        <v>23</v>
      </c>
      <c r="G31" s="138" t="s">
        <v>328</v>
      </c>
      <c r="H31" s="139"/>
      <c r="I31" s="139"/>
      <c r="J31" s="140"/>
    </row>
    <row r="32" spans="2:10" ht="15.75" customHeight="1" x14ac:dyDescent="0.3">
      <c r="B32" s="63"/>
      <c r="C32" s="66">
        <v>24</v>
      </c>
      <c r="D32" s="67" t="s">
        <v>129</v>
      </c>
      <c r="E32" s="68">
        <v>20491417855</v>
      </c>
      <c r="F32" s="69" t="s">
        <v>23</v>
      </c>
      <c r="G32" s="138" t="s">
        <v>329</v>
      </c>
      <c r="H32" s="139"/>
      <c r="I32" s="139"/>
      <c r="J32" s="140"/>
    </row>
    <row r="33" spans="2:10" ht="15.75" customHeight="1" x14ac:dyDescent="0.3">
      <c r="B33" s="63"/>
      <c r="C33" s="66">
        <v>25</v>
      </c>
      <c r="D33" s="67" t="s">
        <v>130</v>
      </c>
      <c r="E33" s="68">
        <v>10401831806</v>
      </c>
      <c r="F33" s="69" t="s">
        <v>23</v>
      </c>
      <c r="G33" s="138" t="s">
        <v>330</v>
      </c>
      <c r="H33" s="139"/>
      <c r="I33" s="139"/>
      <c r="J33" s="140"/>
    </row>
    <row r="34" spans="2:10" ht="15.75" customHeight="1" x14ac:dyDescent="0.3">
      <c r="B34" s="63"/>
      <c r="C34" s="66">
        <v>26</v>
      </c>
      <c r="D34" s="67" t="s">
        <v>131</v>
      </c>
      <c r="E34" s="68">
        <v>10026094831</v>
      </c>
      <c r="F34" s="69" t="s">
        <v>23</v>
      </c>
      <c r="G34" s="138" t="s">
        <v>331</v>
      </c>
      <c r="H34" s="139"/>
      <c r="I34" s="139"/>
      <c r="J34" s="140"/>
    </row>
    <row r="35" spans="2:10" ht="15.75" customHeight="1" x14ac:dyDescent="0.3">
      <c r="B35" s="63"/>
      <c r="C35" s="66">
        <v>27</v>
      </c>
      <c r="D35" s="67" t="s">
        <v>132</v>
      </c>
      <c r="E35" s="68">
        <v>20331007791</v>
      </c>
      <c r="F35" s="69" t="s">
        <v>70</v>
      </c>
      <c r="G35" s="138" t="s">
        <v>332</v>
      </c>
      <c r="H35" s="139"/>
      <c r="I35" s="139"/>
      <c r="J35" s="140"/>
    </row>
    <row r="36" spans="2:10" ht="15.75" customHeight="1" x14ac:dyDescent="0.3">
      <c r="B36" s="63"/>
      <c r="C36" s="66">
        <v>28</v>
      </c>
      <c r="D36" s="67" t="s">
        <v>133</v>
      </c>
      <c r="E36" s="68">
        <v>20349728185</v>
      </c>
      <c r="F36" s="69" t="s">
        <v>23</v>
      </c>
      <c r="G36" s="138" t="s">
        <v>333</v>
      </c>
      <c r="H36" s="139"/>
      <c r="I36" s="139"/>
      <c r="J36" s="140"/>
    </row>
    <row r="37" spans="2:10" ht="15.75" customHeight="1" x14ac:dyDescent="0.3">
      <c r="B37" s="63"/>
      <c r="C37" s="66">
        <v>29</v>
      </c>
      <c r="D37" s="67" t="s">
        <v>134</v>
      </c>
      <c r="E37" s="68">
        <v>20553892253</v>
      </c>
      <c r="F37" s="69" t="s">
        <v>19</v>
      </c>
      <c r="G37" s="138" t="s">
        <v>334</v>
      </c>
      <c r="H37" s="139"/>
      <c r="I37" s="139"/>
      <c r="J37" s="140"/>
    </row>
    <row r="38" spans="2:10" ht="15.75" customHeight="1" x14ac:dyDescent="0.3">
      <c r="B38" s="63"/>
      <c r="C38" s="66">
        <v>30</v>
      </c>
      <c r="D38" s="67" t="s">
        <v>135</v>
      </c>
      <c r="E38" s="68">
        <v>20522736504</v>
      </c>
      <c r="F38" s="69" t="s">
        <v>19</v>
      </c>
      <c r="G38" s="138" t="s">
        <v>335</v>
      </c>
      <c r="H38" s="139"/>
      <c r="I38" s="139"/>
      <c r="J38" s="140"/>
    </row>
    <row r="39" spans="2:10" ht="15.75" customHeight="1" x14ac:dyDescent="0.3">
      <c r="B39" s="63"/>
      <c r="C39" s="66">
        <v>31</v>
      </c>
      <c r="D39" s="67" t="s">
        <v>136</v>
      </c>
      <c r="E39" s="68">
        <v>20485978233</v>
      </c>
      <c r="F39" s="69" t="s">
        <v>23</v>
      </c>
      <c r="G39" s="138" t="s">
        <v>336</v>
      </c>
      <c r="H39" s="139"/>
      <c r="I39" s="139"/>
      <c r="J39" s="140"/>
    </row>
    <row r="40" spans="2:10" ht="15.75" customHeight="1" x14ac:dyDescent="0.3">
      <c r="B40" s="63"/>
      <c r="C40" s="66">
        <v>32</v>
      </c>
      <c r="D40" s="67" t="s">
        <v>337</v>
      </c>
      <c r="E40" s="68">
        <v>20532029008</v>
      </c>
      <c r="F40" s="69" t="s">
        <v>23</v>
      </c>
      <c r="G40" s="138" t="s">
        <v>338</v>
      </c>
      <c r="H40" s="139"/>
      <c r="I40" s="139"/>
      <c r="J40" s="140"/>
    </row>
    <row r="41" spans="2:10" ht="15.75" customHeight="1" x14ac:dyDescent="0.3">
      <c r="B41" s="63"/>
      <c r="C41" s="66">
        <v>33</v>
      </c>
      <c r="D41" s="67" t="s">
        <v>339</v>
      </c>
      <c r="E41" s="68">
        <v>20414788964</v>
      </c>
      <c r="F41" s="69" t="s">
        <v>23</v>
      </c>
      <c r="G41" s="138" t="s">
        <v>340</v>
      </c>
      <c r="H41" s="139"/>
      <c r="I41" s="139"/>
      <c r="J41" s="140"/>
    </row>
    <row r="42" spans="2:10" ht="15.75" customHeight="1" x14ac:dyDescent="0.3">
      <c r="B42" s="63"/>
      <c r="C42" s="66">
        <v>34</v>
      </c>
      <c r="D42" s="67" t="s">
        <v>341</v>
      </c>
      <c r="E42" s="68">
        <v>20529593571</v>
      </c>
      <c r="F42" s="69" t="s">
        <v>23</v>
      </c>
      <c r="G42" s="138" t="s">
        <v>342</v>
      </c>
      <c r="H42" s="139"/>
      <c r="I42" s="139"/>
      <c r="J42" s="140"/>
    </row>
    <row r="43" spans="2:10" ht="15.75" customHeight="1" x14ac:dyDescent="0.3">
      <c r="B43" s="63"/>
      <c r="C43" s="66">
        <v>35</v>
      </c>
      <c r="D43" s="67" t="s">
        <v>137</v>
      </c>
      <c r="E43" s="68">
        <v>20522411206</v>
      </c>
      <c r="F43" s="69" t="s">
        <v>23</v>
      </c>
      <c r="G43" s="138" t="s">
        <v>343</v>
      </c>
      <c r="H43" s="139"/>
      <c r="I43" s="139"/>
      <c r="J43" s="140"/>
    </row>
    <row r="44" spans="2:10" ht="15.75" customHeight="1" x14ac:dyDescent="0.3">
      <c r="B44" s="63"/>
      <c r="C44" s="66">
        <v>36</v>
      </c>
      <c r="D44" s="67" t="s">
        <v>344</v>
      </c>
      <c r="E44" s="68">
        <v>10002500626</v>
      </c>
      <c r="F44" s="69" t="s">
        <v>19</v>
      </c>
      <c r="G44" s="138" t="s">
        <v>345</v>
      </c>
      <c r="H44" s="139"/>
      <c r="I44" s="139"/>
      <c r="J44" s="140"/>
    </row>
    <row r="45" spans="2:10" ht="15.75" customHeight="1" x14ac:dyDescent="0.3">
      <c r="B45" s="63"/>
      <c r="C45" s="66">
        <v>37</v>
      </c>
      <c r="D45" s="67" t="s">
        <v>270</v>
      </c>
      <c r="E45" s="68">
        <v>20491123941</v>
      </c>
      <c r="F45" s="69" t="s">
        <v>23</v>
      </c>
      <c r="G45" s="138" t="s">
        <v>346</v>
      </c>
      <c r="H45" s="139"/>
      <c r="I45" s="139"/>
      <c r="J45" s="140"/>
    </row>
    <row r="46" spans="2:10" ht="15.75" customHeight="1" x14ac:dyDescent="0.3">
      <c r="B46" s="63"/>
      <c r="C46" s="66">
        <v>38</v>
      </c>
      <c r="D46" s="67" t="s">
        <v>138</v>
      </c>
      <c r="E46" s="68">
        <v>20522136221</v>
      </c>
      <c r="F46" s="69" t="s">
        <v>23</v>
      </c>
      <c r="G46" s="138" t="s">
        <v>347</v>
      </c>
      <c r="H46" s="139"/>
      <c r="I46" s="139"/>
      <c r="J46" s="140"/>
    </row>
    <row r="47" spans="2:10" ht="15.75" customHeight="1" x14ac:dyDescent="0.3">
      <c r="B47" s="63"/>
      <c r="C47" s="66">
        <v>39</v>
      </c>
      <c r="D47" s="67" t="s">
        <v>139</v>
      </c>
      <c r="E47" s="68">
        <v>20166615209</v>
      </c>
      <c r="F47" s="69" t="s">
        <v>23</v>
      </c>
      <c r="G47" s="138" t="s">
        <v>348</v>
      </c>
      <c r="H47" s="139"/>
      <c r="I47" s="139"/>
      <c r="J47" s="140"/>
    </row>
    <row r="48" spans="2:10" ht="15.75" customHeight="1" x14ac:dyDescent="0.3">
      <c r="B48" s="63"/>
      <c r="C48" s="66">
        <v>40</v>
      </c>
      <c r="D48" s="67" t="s">
        <v>140</v>
      </c>
      <c r="E48" s="68">
        <v>20253881438</v>
      </c>
      <c r="F48" s="69" t="s">
        <v>23</v>
      </c>
      <c r="G48" s="138" t="s">
        <v>349</v>
      </c>
      <c r="H48" s="139"/>
      <c r="I48" s="139"/>
      <c r="J48" s="140"/>
    </row>
    <row r="49" spans="2:10" ht="15.75" customHeight="1" x14ac:dyDescent="0.3">
      <c r="B49" s="63"/>
      <c r="C49" s="66">
        <v>41</v>
      </c>
      <c r="D49" s="67" t="s">
        <v>350</v>
      </c>
      <c r="E49" s="68">
        <v>20388101971</v>
      </c>
      <c r="F49" s="69" t="s">
        <v>23</v>
      </c>
      <c r="G49" s="138" t="s">
        <v>351</v>
      </c>
      <c r="H49" s="139"/>
      <c r="I49" s="139"/>
      <c r="J49" s="140"/>
    </row>
    <row r="50" spans="2:10" ht="15.75" customHeight="1" x14ac:dyDescent="0.3">
      <c r="B50" s="63"/>
      <c r="C50" s="66">
        <v>42</v>
      </c>
      <c r="D50" s="67" t="s">
        <v>352</v>
      </c>
      <c r="E50" s="68">
        <v>20258937784</v>
      </c>
      <c r="F50" s="69" t="s">
        <v>19</v>
      </c>
      <c r="G50" s="138" t="s">
        <v>353</v>
      </c>
      <c r="H50" s="139"/>
      <c r="I50" s="139"/>
      <c r="J50" s="140"/>
    </row>
    <row r="51" spans="2:10" ht="15.75" customHeight="1" x14ac:dyDescent="0.3">
      <c r="B51" s="63"/>
      <c r="C51" s="66">
        <v>43</v>
      </c>
      <c r="D51" s="67" t="s">
        <v>141</v>
      </c>
      <c r="E51" s="68">
        <v>20479744298</v>
      </c>
      <c r="F51" s="69" t="s">
        <v>23</v>
      </c>
      <c r="G51" s="138" t="s">
        <v>354</v>
      </c>
      <c r="H51" s="139"/>
      <c r="I51" s="139"/>
      <c r="J51" s="140"/>
    </row>
    <row r="52" spans="2:10" ht="15.75" customHeight="1" x14ac:dyDescent="0.3">
      <c r="B52" s="63"/>
      <c r="C52" s="66">
        <v>44</v>
      </c>
      <c r="D52" s="67" t="s">
        <v>142</v>
      </c>
      <c r="E52" s="68">
        <v>20481925216</v>
      </c>
      <c r="F52" s="69" t="s">
        <v>19</v>
      </c>
      <c r="G52" s="138" t="s">
        <v>355</v>
      </c>
      <c r="H52" s="139"/>
      <c r="I52" s="139"/>
      <c r="J52" s="140"/>
    </row>
    <row r="53" spans="2:10" ht="15.75" customHeight="1" x14ac:dyDescent="0.3">
      <c r="B53" s="63"/>
      <c r="C53" s="66">
        <v>45</v>
      </c>
      <c r="D53" s="67" t="s">
        <v>356</v>
      </c>
      <c r="E53" s="68">
        <v>20523916361</v>
      </c>
      <c r="F53" s="69" t="s">
        <v>269</v>
      </c>
      <c r="G53" s="138" t="s">
        <v>357</v>
      </c>
      <c r="H53" s="139"/>
      <c r="I53" s="139"/>
      <c r="J53" s="140"/>
    </row>
    <row r="54" spans="2:10" ht="15.75" customHeight="1" x14ac:dyDescent="0.3">
      <c r="B54" s="63"/>
      <c r="C54" s="66">
        <v>46</v>
      </c>
      <c r="D54" s="67" t="s">
        <v>358</v>
      </c>
      <c r="E54" s="68">
        <v>20518596188</v>
      </c>
      <c r="F54" s="69" t="s">
        <v>23</v>
      </c>
      <c r="G54" s="138" t="s">
        <v>359</v>
      </c>
      <c r="H54" s="139"/>
      <c r="I54" s="139"/>
      <c r="J54" s="140"/>
    </row>
    <row r="55" spans="2:10" ht="15.75" customHeight="1" x14ac:dyDescent="0.3">
      <c r="B55" s="63"/>
      <c r="C55" s="66">
        <v>47</v>
      </c>
      <c r="D55" s="67" t="s">
        <v>143</v>
      </c>
      <c r="E55" s="68">
        <v>20493233361</v>
      </c>
      <c r="F55" s="69" t="s">
        <v>23</v>
      </c>
      <c r="G55" s="138" t="s">
        <v>360</v>
      </c>
      <c r="H55" s="139"/>
      <c r="I55" s="139"/>
      <c r="J55" s="140"/>
    </row>
    <row r="56" spans="2:10" ht="15.75" customHeight="1" x14ac:dyDescent="0.3">
      <c r="B56" s="63"/>
      <c r="C56" s="66">
        <v>48</v>
      </c>
      <c r="D56" s="67" t="s">
        <v>361</v>
      </c>
      <c r="E56" s="68">
        <v>20102399154</v>
      </c>
      <c r="F56" s="69" t="s">
        <v>23</v>
      </c>
      <c r="G56" s="138" t="s">
        <v>362</v>
      </c>
      <c r="H56" s="139"/>
      <c r="I56" s="139"/>
      <c r="J56" s="140"/>
    </row>
    <row r="57" spans="2:10" ht="15.75" customHeight="1" x14ac:dyDescent="0.3">
      <c r="B57" s="63"/>
      <c r="C57" s="66">
        <v>49</v>
      </c>
      <c r="D57" s="67" t="s">
        <v>363</v>
      </c>
      <c r="E57" s="68">
        <v>20540004481</v>
      </c>
      <c r="F57" s="69" t="s">
        <v>72</v>
      </c>
      <c r="G57" s="138" t="s">
        <v>364</v>
      </c>
      <c r="H57" s="139"/>
      <c r="I57" s="139"/>
      <c r="J57" s="140"/>
    </row>
    <row r="58" spans="2:10" ht="15.75" customHeight="1" x14ac:dyDescent="0.3">
      <c r="B58" s="63"/>
      <c r="C58" s="66">
        <v>50</v>
      </c>
      <c r="D58" s="67" t="s">
        <v>365</v>
      </c>
      <c r="E58" s="68">
        <v>20542273705</v>
      </c>
      <c r="F58" s="69" t="s">
        <v>23</v>
      </c>
      <c r="G58" s="138" t="s">
        <v>366</v>
      </c>
      <c r="H58" s="139"/>
      <c r="I58" s="139"/>
      <c r="J58" s="140"/>
    </row>
    <row r="59" spans="2:10" ht="15.75" customHeight="1" x14ac:dyDescent="0.3">
      <c r="B59" s="63"/>
      <c r="C59" s="66">
        <v>51</v>
      </c>
      <c r="D59" s="67" t="s">
        <v>367</v>
      </c>
      <c r="E59" s="68">
        <v>20567181503</v>
      </c>
      <c r="F59" s="69" t="s">
        <v>23</v>
      </c>
      <c r="G59" s="138" t="s">
        <v>368</v>
      </c>
      <c r="H59" s="139"/>
      <c r="I59" s="139"/>
      <c r="J59" s="140"/>
    </row>
    <row r="60" spans="2:10" ht="15.75" customHeight="1" x14ac:dyDescent="0.3">
      <c r="B60" s="63"/>
      <c r="C60" s="66">
        <v>52</v>
      </c>
      <c r="D60" s="67" t="s">
        <v>369</v>
      </c>
      <c r="E60" s="68">
        <v>20535029548</v>
      </c>
      <c r="F60" s="69" t="s">
        <v>23</v>
      </c>
      <c r="G60" s="138" t="s">
        <v>370</v>
      </c>
      <c r="H60" s="139"/>
      <c r="I60" s="139"/>
      <c r="J60" s="140"/>
    </row>
    <row r="61" spans="2:10" ht="15.75" customHeight="1" x14ac:dyDescent="0.3">
      <c r="B61" s="63"/>
      <c r="C61" s="66">
        <v>53</v>
      </c>
      <c r="D61" s="67" t="s">
        <v>144</v>
      </c>
      <c r="E61" s="68">
        <v>20600523431</v>
      </c>
      <c r="F61" s="69" t="s">
        <v>269</v>
      </c>
      <c r="G61" s="138" t="s">
        <v>371</v>
      </c>
      <c r="H61" s="139"/>
      <c r="I61" s="139"/>
      <c r="J61" s="140"/>
    </row>
    <row r="62" spans="2:10" ht="15.75" customHeight="1" x14ac:dyDescent="0.3">
      <c r="B62" s="63"/>
      <c r="C62" s="66">
        <v>54</v>
      </c>
      <c r="D62" s="67" t="s">
        <v>145</v>
      </c>
      <c r="E62" s="68">
        <v>20482086901</v>
      </c>
      <c r="F62" s="69" t="s">
        <v>72</v>
      </c>
      <c r="G62" s="138" t="s">
        <v>372</v>
      </c>
      <c r="H62" s="139"/>
      <c r="I62" s="139"/>
      <c r="J62" s="140"/>
    </row>
    <row r="63" spans="2:10" ht="15.75" customHeight="1" x14ac:dyDescent="0.3">
      <c r="B63" s="63"/>
      <c r="C63" s="66">
        <v>55</v>
      </c>
      <c r="D63" s="67" t="s">
        <v>373</v>
      </c>
      <c r="E63" s="68">
        <v>20524762162</v>
      </c>
      <c r="F63" s="69" t="s">
        <v>23</v>
      </c>
      <c r="G63" s="138" t="s">
        <v>374</v>
      </c>
      <c r="H63" s="139"/>
      <c r="I63" s="139"/>
      <c r="J63" s="140"/>
    </row>
    <row r="64" spans="2:10" ht="15.75" customHeight="1" x14ac:dyDescent="0.3">
      <c r="B64" s="63"/>
      <c r="C64" s="66">
        <v>56</v>
      </c>
      <c r="D64" s="67" t="s">
        <v>375</v>
      </c>
      <c r="E64" s="68">
        <v>20251715191</v>
      </c>
      <c r="F64" s="69" t="s">
        <v>19</v>
      </c>
      <c r="G64" s="138" t="s">
        <v>376</v>
      </c>
      <c r="H64" s="139"/>
      <c r="I64" s="139"/>
      <c r="J64" s="140"/>
    </row>
    <row r="65" spans="2:10" ht="15.75" customHeight="1" x14ac:dyDescent="0.3">
      <c r="B65" s="63"/>
      <c r="C65" s="66">
        <v>57</v>
      </c>
      <c r="D65" s="67" t="s">
        <v>377</v>
      </c>
      <c r="E65" s="68">
        <v>20513158808</v>
      </c>
      <c r="F65" s="69" t="s">
        <v>19</v>
      </c>
      <c r="G65" s="138" t="s">
        <v>378</v>
      </c>
      <c r="H65" s="139"/>
      <c r="I65" s="139"/>
      <c r="J65" s="140"/>
    </row>
    <row r="66" spans="2:10" ht="15.75" customHeight="1" x14ac:dyDescent="0.3">
      <c r="B66" s="63"/>
      <c r="C66" s="66">
        <v>58</v>
      </c>
      <c r="D66" s="67" t="s">
        <v>146</v>
      </c>
      <c r="E66" s="68">
        <v>20433463006</v>
      </c>
      <c r="F66" s="69" t="s">
        <v>19</v>
      </c>
      <c r="G66" s="138" t="s">
        <v>379</v>
      </c>
      <c r="H66" s="139"/>
      <c r="I66" s="139"/>
      <c r="J66" s="140"/>
    </row>
    <row r="67" spans="2:10" ht="15.75" customHeight="1" x14ac:dyDescent="0.3">
      <c r="B67" s="63"/>
      <c r="C67" s="66">
        <v>59</v>
      </c>
      <c r="D67" s="67" t="s">
        <v>380</v>
      </c>
      <c r="E67" s="68">
        <v>20570799917</v>
      </c>
      <c r="F67" s="69" t="s">
        <v>23</v>
      </c>
      <c r="G67" s="138" t="s">
        <v>381</v>
      </c>
      <c r="H67" s="139"/>
      <c r="I67" s="139"/>
      <c r="J67" s="140"/>
    </row>
    <row r="68" spans="2:10" ht="15.75" customHeight="1" x14ac:dyDescent="0.3">
      <c r="B68" s="63"/>
      <c r="C68" s="66">
        <v>60</v>
      </c>
      <c r="D68" s="67" t="s">
        <v>147</v>
      </c>
      <c r="E68" s="68">
        <v>20301370271</v>
      </c>
      <c r="F68" s="69" t="s">
        <v>70</v>
      </c>
      <c r="G68" s="138" t="s">
        <v>382</v>
      </c>
      <c r="H68" s="139"/>
      <c r="I68" s="139"/>
      <c r="J68" s="140"/>
    </row>
    <row r="69" spans="2:10" ht="15.75" customHeight="1" x14ac:dyDescent="0.3">
      <c r="B69" s="63"/>
      <c r="C69" s="66">
        <v>61</v>
      </c>
      <c r="D69" s="67" t="s">
        <v>383</v>
      </c>
      <c r="E69" s="68">
        <v>20493870671</v>
      </c>
      <c r="F69" s="69" t="s">
        <v>23</v>
      </c>
      <c r="G69" s="138" t="s">
        <v>384</v>
      </c>
      <c r="H69" s="139"/>
      <c r="I69" s="139"/>
      <c r="J69" s="140"/>
    </row>
    <row r="70" spans="2:10" ht="15.75" customHeight="1" x14ac:dyDescent="0.3">
      <c r="B70" s="63"/>
      <c r="C70" s="66">
        <v>62</v>
      </c>
      <c r="D70" s="67" t="s">
        <v>385</v>
      </c>
      <c r="E70" s="68">
        <v>20517759458</v>
      </c>
      <c r="F70" s="69" t="s">
        <v>19</v>
      </c>
      <c r="G70" s="138" t="s">
        <v>386</v>
      </c>
      <c r="H70" s="139"/>
      <c r="I70" s="139"/>
      <c r="J70" s="140"/>
    </row>
    <row r="71" spans="2:10" ht="15.75" customHeight="1" x14ac:dyDescent="0.3">
      <c r="B71" s="63"/>
      <c r="C71" s="66">
        <v>63</v>
      </c>
      <c r="D71" s="67" t="s">
        <v>387</v>
      </c>
      <c r="E71" s="68">
        <v>20362693838</v>
      </c>
      <c r="F71" s="69" t="s">
        <v>23</v>
      </c>
      <c r="G71" s="138" t="s">
        <v>388</v>
      </c>
      <c r="H71" s="139"/>
      <c r="I71" s="139"/>
      <c r="J71" s="140"/>
    </row>
    <row r="72" spans="2:10" ht="15.75" customHeight="1" x14ac:dyDescent="0.3">
      <c r="B72" s="63"/>
      <c r="C72" s="66">
        <v>64</v>
      </c>
      <c r="D72" s="67" t="s">
        <v>148</v>
      </c>
      <c r="E72" s="68">
        <v>20531707738</v>
      </c>
      <c r="F72" s="69" t="s">
        <v>23</v>
      </c>
      <c r="G72" s="138" t="s">
        <v>389</v>
      </c>
      <c r="H72" s="139"/>
      <c r="I72" s="139"/>
      <c r="J72" s="140"/>
    </row>
    <row r="73" spans="2:10" ht="15.75" customHeight="1" x14ac:dyDescent="0.3">
      <c r="B73" s="63"/>
      <c r="C73" s="66">
        <v>65</v>
      </c>
      <c r="D73" s="67" t="s">
        <v>390</v>
      </c>
      <c r="E73" s="68">
        <v>20101128777</v>
      </c>
      <c r="F73" s="69" t="s">
        <v>19</v>
      </c>
      <c r="G73" s="138" t="s">
        <v>391</v>
      </c>
      <c r="H73" s="139"/>
      <c r="I73" s="139"/>
      <c r="J73" s="140"/>
    </row>
    <row r="74" spans="2:10" ht="15.75" customHeight="1" x14ac:dyDescent="0.3">
      <c r="B74" s="63"/>
      <c r="C74" s="66">
        <v>66</v>
      </c>
      <c r="D74" s="67" t="s">
        <v>392</v>
      </c>
      <c r="E74" s="68">
        <v>20518240839</v>
      </c>
      <c r="F74" s="69" t="s">
        <v>23</v>
      </c>
      <c r="G74" s="138" t="s">
        <v>393</v>
      </c>
      <c r="H74" s="139"/>
      <c r="I74" s="139"/>
      <c r="J74" s="140"/>
    </row>
    <row r="75" spans="2:10" ht="15.75" customHeight="1" x14ac:dyDescent="0.3">
      <c r="B75" s="63"/>
      <c r="C75" s="66">
        <v>67</v>
      </c>
      <c r="D75" s="67" t="s">
        <v>394</v>
      </c>
      <c r="E75" s="68">
        <v>20498042296</v>
      </c>
      <c r="F75" s="69" t="s">
        <v>23</v>
      </c>
      <c r="G75" s="138" t="s">
        <v>395</v>
      </c>
      <c r="H75" s="139"/>
      <c r="I75" s="139"/>
      <c r="J75" s="140"/>
    </row>
    <row r="76" spans="2:10" ht="15.75" customHeight="1" x14ac:dyDescent="0.3">
      <c r="B76" s="63"/>
      <c r="C76" s="66">
        <v>68</v>
      </c>
      <c r="D76" s="67" t="s">
        <v>396</v>
      </c>
      <c r="E76" s="68">
        <v>20537370212</v>
      </c>
      <c r="F76" s="69" t="s">
        <v>23</v>
      </c>
      <c r="G76" s="138" t="s">
        <v>397</v>
      </c>
      <c r="H76" s="139"/>
      <c r="I76" s="139"/>
      <c r="J76" s="140"/>
    </row>
    <row r="77" spans="2:10" ht="15.75" customHeight="1" x14ac:dyDescent="0.3">
      <c r="B77" s="63"/>
      <c r="C77" s="66">
        <v>69</v>
      </c>
      <c r="D77" s="67" t="s">
        <v>398</v>
      </c>
      <c r="E77" s="68">
        <v>20480069901</v>
      </c>
      <c r="F77" s="69" t="s">
        <v>23</v>
      </c>
      <c r="G77" s="138" t="s">
        <v>399</v>
      </c>
      <c r="H77" s="139"/>
      <c r="I77" s="139"/>
      <c r="J77" s="140"/>
    </row>
    <row r="78" spans="2:10" ht="15.75" customHeight="1" x14ac:dyDescent="0.3">
      <c r="B78" s="63"/>
      <c r="C78" s="66">
        <v>70</v>
      </c>
      <c r="D78" s="67" t="s">
        <v>149</v>
      </c>
      <c r="E78" s="68">
        <v>20506513392</v>
      </c>
      <c r="F78" s="69" t="s">
        <v>23</v>
      </c>
      <c r="G78" s="138" t="s">
        <v>400</v>
      </c>
      <c r="H78" s="139"/>
      <c r="I78" s="139"/>
      <c r="J78" s="140"/>
    </row>
    <row r="79" spans="2:10" ht="15.75" customHeight="1" x14ac:dyDescent="0.3">
      <c r="B79" s="63"/>
      <c r="C79" s="66">
        <v>71</v>
      </c>
      <c r="D79" s="67" t="s">
        <v>401</v>
      </c>
      <c r="E79" s="68">
        <v>20542756501</v>
      </c>
      <c r="F79" s="69" t="s">
        <v>23</v>
      </c>
      <c r="G79" s="138" t="s">
        <v>402</v>
      </c>
      <c r="H79" s="139"/>
      <c r="I79" s="139"/>
      <c r="J79" s="140"/>
    </row>
    <row r="80" spans="2:10" ht="15.75" customHeight="1" x14ac:dyDescent="0.3">
      <c r="B80" s="63"/>
      <c r="C80" s="66">
        <v>72</v>
      </c>
      <c r="D80" s="67" t="s">
        <v>403</v>
      </c>
      <c r="E80" s="68">
        <v>20519342881</v>
      </c>
      <c r="F80" s="69" t="s">
        <v>70</v>
      </c>
      <c r="G80" s="138" t="s">
        <v>404</v>
      </c>
      <c r="H80" s="139"/>
      <c r="I80" s="139"/>
      <c r="J80" s="140"/>
    </row>
    <row r="81" spans="2:10" ht="15.75" customHeight="1" x14ac:dyDescent="0.3">
      <c r="B81" s="63"/>
      <c r="C81" s="66">
        <v>73</v>
      </c>
      <c r="D81" s="67" t="s">
        <v>405</v>
      </c>
      <c r="E81" s="68">
        <v>20514162281</v>
      </c>
      <c r="F81" s="69" t="s">
        <v>23</v>
      </c>
      <c r="G81" s="138" t="s">
        <v>406</v>
      </c>
      <c r="H81" s="139"/>
      <c r="I81" s="139"/>
      <c r="J81" s="140"/>
    </row>
    <row r="82" spans="2:10" ht="15.75" customHeight="1" x14ac:dyDescent="0.3">
      <c r="B82" s="63"/>
      <c r="C82" s="66">
        <v>74</v>
      </c>
      <c r="D82" s="67" t="s">
        <v>150</v>
      </c>
      <c r="E82" s="68">
        <v>20568282818</v>
      </c>
      <c r="F82" s="69" t="s">
        <v>23</v>
      </c>
      <c r="G82" s="138" t="s">
        <v>407</v>
      </c>
      <c r="H82" s="139"/>
      <c r="I82" s="139"/>
      <c r="J82" s="140"/>
    </row>
    <row r="83" spans="2:10" ht="15.75" customHeight="1" x14ac:dyDescent="0.3">
      <c r="B83" s="63"/>
      <c r="C83" s="66">
        <v>75</v>
      </c>
      <c r="D83" s="67" t="s">
        <v>151</v>
      </c>
      <c r="E83" s="68">
        <v>20526292333</v>
      </c>
      <c r="F83" s="69" t="s">
        <v>23</v>
      </c>
      <c r="G83" s="138" t="s">
        <v>408</v>
      </c>
      <c r="H83" s="139"/>
      <c r="I83" s="139"/>
      <c r="J83" s="140"/>
    </row>
    <row r="84" spans="2:10" ht="15.75" customHeight="1" x14ac:dyDescent="0.3">
      <c r="B84" s="63"/>
      <c r="C84" s="66">
        <v>76</v>
      </c>
      <c r="D84" s="67" t="s">
        <v>152</v>
      </c>
      <c r="E84" s="68">
        <v>20142260281</v>
      </c>
      <c r="F84" s="69" t="s">
        <v>23</v>
      </c>
      <c r="G84" s="138" t="s">
        <v>409</v>
      </c>
      <c r="H84" s="139"/>
      <c r="I84" s="139"/>
      <c r="J84" s="140"/>
    </row>
    <row r="85" spans="2:10" ht="15.75" customHeight="1" x14ac:dyDescent="0.3">
      <c r="B85" s="63"/>
      <c r="C85" s="66">
        <v>77</v>
      </c>
      <c r="D85" s="67" t="s">
        <v>153</v>
      </c>
      <c r="E85" s="68">
        <v>20250095334</v>
      </c>
      <c r="F85" s="69" t="s">
        <v>269</v>
      </c>
      <c r="G85" s="138" t="s">
        <v>410</v>
      </c>
      <c r="H85" s="139"/>
      <c r="I85" s="139"/>
      <c r="J85" s="140"/>
    </row>
    <row r="86" spans="2:10" ht="15.75" customHeight="1" x14ac:dyDescent="0.3">
      <c r="B86" s="63"/>
      <c r="C86" s="66">
        <v>78</v>
      </c>
      <c r="D86" s="67" t="s">
        <v>154</v>
      </c>
      <c r="E86" s="68">
        <v>20516728796</v>
      </c>
      <c r="F86" s="69" t="s">
        <v>23</v>
      </c>
      <c r="G86" s="138" t="s">
        <v>411</v>
      </c>
      <c r="H86" s="139"/>
      <c r="I86" s="139"/>
      <c r="J86" s="140"/>
    </row>
    <row r="87" spans="2:10" ht="15.75" customHeight="1" x14ac:dyDescent="0.3">
      <c r="B87" s="63"/>
      <c r="C87" s="66">
        <v>79</v>
      </c>
      <c r="D87" s="67" t="s">
        <v>155</v>
      </c>
      <c r="E87" s="68">
        <v>10005182137</v>
      </c>
      <c r="F87" s="69" t="s">
        <v>23</v>
      </c>
      <c r="G87" s="138" t="s">
        <v>412</v>
      </c>
      <c r="H87" s="139"/>
      <c r="I87" s="139"/>
      <c r="J87" s="140"/>
    </row>
    <row r="88" spans="2:10" ht="15.75" customHeight="1" x14ac:dyDescent="0.3">
      <c r="B88" s="63"/>
      <c r="C88" s="66">
        <v>80</v>
      </c>
      <c r="D88" s="67" t="s">
        <v>156</v>
      </c>
      <c r="E88" s="68">
        <v>20552163983</v>
      </c>
      <c r="F88" s="69" t="s">
        <v>23</v>
      </c>
      <c r="G88" s="138" t="s">
        <v>413</v>
      </c>
      <c r="H88" s="139"/>
      <c r="I88" s="139"/>
      <c r="J88" s="140"/>
    </row>
    <row r="89" spans="2:10" ht="15.75" customHeight="1" x14ac:dyDescent="0.3">
      <c r="B89" s="63"/>
      <c r="C89" s="66">
        <v>81</v>
      </c>
      <c r="D89" s="67" t="s">
        <v>414</v>
      </c>
      <c r="E89" s="68">
        <v>20444400596</v>
      </c>
      <c r="F89" s="69" t="s">
        <v>23</v>
      </c>
      <c r="G89" s="138" t="s">
        <v>415</v>
      </c>
      <c r="H89" s="139"/>
      <c r="I89" s="139"/>
      <c r="J89" s="140"/>
    </row>
    <row r="90" spans="2:10" ht="15.75" customHeight="1" x14ac:dyDescent="0.3">
      <c r="B90" s="63"/>
      <c r="C90" s="66">
        <v>82</v>
      </c>
      <c r="D90" s="67" t="s">
        <v>416</v>
      </c>
      <c r="E90" s="68">
        <v>20398018410</v>
      </c>
      <c r="F90" s="69" t="s">
        <v>23</v>
      </c>
      <c r="G90" s="138" t="s">
        <v>417</v>
      </c>
      <c r="H90" s="139"/>
      <c r="I90" s="139"/>
      <c r="J90" s="140"/>
    </row>
    <row r="91" spans="2:10" ht="15.75" customHeight="1" x14ac:dyDescent="0.3">
      <c r="B91" s="63"/>
      <c r="C91" s="66">
        <v>83</v>
      </c>
      <c r="D91" s="67" t="s">
        <v>418</v>
      </c>
      <c r="E91" s="68">
        <v>20507780882</v>
      </c>
      <c r="F91" s="69" t="s">
        <v>23</v>
      </c>
      <c r="G91" s="138" t="s">
        <v>419</v>
      </c>
      <c r="H91" s="139"/>
      <c r="I91" s="139"/>
      <c r="J91" s="140"/>
    </row>
    <row r="92" spans="2:10" ht="15.75" customHeight="1" x14ac:dyDescent="0.3">
      <c r="B92" s="63"/>
      <c r="C92" s="66">
        <v>84</v>
      </c>
      <c r="D92" s="67" t="s">
        <v>420</v>
      </c>
      <c r="E92" s="68">
        <v>20368759172</v>
      </c>
      <c r="F92" s="69" t="s">
        <v>23</v>
      </c>
      <c r="G92" s="138" t="s">
        <v>421</v>
      </c>
      <c r="H92" s="139"/>
      <c r="I92" s="139"/>
      <c r="J92" s="140"/>
    </row>
    <row r="93" spans="2:10" ht="15.75" customHeight="1" x14ac:dyDescent="0.3">
      <c r="B93" s="63"/>
      <c r="C93" s="66">
        <v>85</v>
      </c>
      <c r="D93" s="67" t="s">
        <v>422</v>
      </c>
      <c r="E93" s="68">
        <v>20135414931</v>
      </c>
      <c r="F93" s="69" t="s">
        <v>23</v>
      </c>
      <c r="G93" s="138" t="s">
        <v>423</v>
      </c>
      <c r="H93" s="139"/>
      <c r="I93" s="139"/>
      <c r="J93" s="140"/>
    </row>
    <row r="94" spans="2:10" ht="15.75" customHeight="1" x14ac:dyDescent="0.3">
      <c r="B94" s="63"/>
      <c r="C94" s="66">
        <v>86</v>
      </c>
      <c r="D94" s="67" t="s">
        <v>157</v>
      </c>
      <c r="E94" s="68">
        <v>20531406614</v>
      </c>
      <c r="F94" s="69" t="s">
        <v>23</v>
      </c>
      <c r="G94" s="138" t="s">
        <v>424</v>
      </c>
      <c r="H94" s="139"/>
      <c r="I94" s="139"/>
      <c r="J94" s="140"/>
    </row>
    <row r="95" spans="2:10" ht="15.75" customHeight="1" x14ac:dyDescent="0.3">
      <c r="B95" s="63"/>
      <c r="C95" s="66">
        <v>87</v>
      </c>
      <c r="D95" s="67" t="s">
        <v>158</v>
      </c>
      <c r="E95" s="68">
        <v>20525627081</v>
      </c>
      <c r="F95" s="69" t="s">
        <v>70</v>
      </c>
      <c r="G95" s="138" t="s">
        <v>425</v>
      </c>
      <c r="H95" s="139"/>
      <c r="I95" s="139"/>
      <c r="J95" s="140"/>
    </row>
    <row r="96" spans="2:10" ht="15.75" customHeight="1" x14ac:dyDescent="0.3">
      <c r="B96" s="63"/>
      <c r="C96" s="66">
        <v>88</v>
      </c>
      <c r="D96" s="67" t="s">
        <v>426</v>
      </c>
      <c r="E96" s="68">
        <v>20449310447</v>
      </c>
      <c r="F96" s="69" t="s">
        <v>70</v>
      </c>
      <c r="G96" s="138" t="s">
        <v>427</v>
      </c>
      <c r="H96" s="139"/>
      <c r="I96" s="139"/>
      <c r="J96" s="140"/>
    </row>
    <row r="97" spans="2:10" ht="15.75" customHeight="1" x14ac:dyDescent="0.3">
      <c r="B97" s="63"/>
      <c r="C97" s="66">
        <v>89</v>
      </c>
      <c r="D97" s="67" t="s">
        <v>159</v>
      </c>
      <c r="E97" s="68">
        <v>20489273510</v>
      </c>
      <c r="F97" s="69" t="s">
        <v>23</v>
      </c>
      <c r="G97" s="138" t="s">
        <v>428</v>
      </c>
      <c r="H97" s="139"/>
      <c r="I97" s="139"/>
      <c r="J97" s="140"/>
    </row>
    <row r="98" spans="2:10" ht="15.75" customHeight="1" x14ac:dyDescent="0.3">
      <c r="B98" s="63"/>
      <c r="C98" s="66">
        <v>90</v>
      </c>
      <c r="D98" s="67" t="s">
        <v>160</v>
      </c>
      <c r="E98" s="68">
        <v>20403002101</v>
      </c>
      <c r="F98" s="69" t="s">
        <v>23</v>
      </c>
      <c r="G98" s="138" t="s">
        <v>429</v>
      </c>
      <c r="H98" s="139"/>
      <c r="I98" s="139"/>
      <c r="J98" s="140"/>
    </row>
    <row r="99" spans="2:10" ht="15.75" customHeight="1" x14ac:dyDescent="0.3">
      <c r="B99" s="63"/>
      <c r="C99" s="66">
        <v>91</v>
      </c>
      <c r="D99" s="67" t="s">
        <v>161</v>
      </c>
      <c r="E99" s="68">
        <v>20130017071</v>
      </c>
      <c r="F99" s="69" t="s">
        <v>70</v>
      </c>
      <c r="G99" s="138" t="s">
        <v>430</v>
      </c>
      <c r="H99" s="139"/>
      <c r="I99" s="139"/>
      <c r="J99" s="140"/>
    </row>
    <row r="100" spans="2:10" ht="15.75" customHeight="1" x14ac:dyDescent="0.3">
      <c r="B100" s="63"/>
      <c r="C100" s="66">
        <v>92</v>
      </c>
      <c r="D100" s="67" t="s">
        <v>431</v>
      </c>
      <c r="E100" s="68">
        <v>20100233356</v>
      </c>
      <c r="F100" s="69" t="s">
        <v>70</v>
      </c>
      <c r="G100" s="138" t="s">
        <v>432</v>
      </c>
      <c r="H100" s="139"/>
      <c r="I100" s="139"/>
      <c r="J100" s="140"/>
    </row>
    <row r="101" spans="2:10" ht="15.75" customHeight="1" x14ac:dyDescent="0.3">
      <c r="B101" s="63"/>
      <c r="C101" s="66">
        <v>93</v>
      </c>
      <c r="D101" s="67" t="s">
        <v>162</v>
      </c>
      <c r="E101" s="68">
        <v>20201298327</v>
      </c>
      <c r="F101" s="69" t="s">
        <v>23</v>
      </c>
      <c r="G101" s="138" t="s">
        <v>433</v>
      </c>
      <c r="H101" s="139"/>
      <c r="I101" s="139"/>
      <c r="J101" s="140"/>
    </row>
    <row r="102" spans="2:10" ht="15.75" customHeight="1" x14ac:dyDescent="0.3">
      <c r="B102" s="63"/>
      <c r="C102" s="66">
        <v>94</v>
      </c>
      <c r="D102" s="67" t="s">
        <v>163</v>
      </c>
      <c r="E102" s="68">
        <v>20105752149</v>
      </c>
      <c r="F102" s="69" t="s">
        <v>23</v>
      </c>
      <c r="G102" s="138" t="s">
        <v>434</v>
      </c>
      <c r="H102" s="139"/>
      <c r="I102" s="139"/>
      <c r="J102" s="140"/>
    </row>
    <row r="103" spans="2:10" ht="15.75" customHeight="1" x14ac:dyDescent="0.3">
      <c r="B103" s="63"/>
      <c r="C103" s="66">
        <v>95</v>
      </c>
      <c r="D103" s="67" t="s">
        <v>164</v>
      </c>
      <c r="E103" s="68">
        <v>20132670146</v>
      </c>
      <c r="F103" s="69" t="s">
        <v>23</v>
      </c>
      <c r="G103" s="138" t="s">
        <v>435</v>
      </c>
      <c r="H103" s="139"/>
      <c r="I103" s="139"/>
      <c r="J103" s="140"/>
    </row>
    <row r="104" spans="2:10" ht="15.75" customHeight="1" x14ac:dyDescent="0.3">
      <c r="B104" s="63"/>
      <c r="C104" s="66">
        <v>96</v>
      </c>
      <c r="D104" s="67" t="s">
        <v>436</v>
      </c>
      <c r="E104" s="68">
        <v>20397344437</v>
      </c>
      <c r="F104" s="69" t="s">
        <v>23</v>
      </c>
      <c r="G104" s="138" t="s">
        <v>437</v>
      </c>
      <c r="H104" s="139"/>
      <c r="I104" s="139"/>
      <c r="J104" s="140"/>
    </row>
    <row r="105" spans="2:10" ht="15.75" customHeight="1" x14ac:dyDescent="0.3">
      <c r="B105" s="63"/>
      <c r="C105" s="66">
        <v>97</v>
      </c>
      <c r="D105" s="67" t="s">
        <v>165</v>
      </c>
      <c r="E105" s="68">
        <v>20126233133</v>
      </c>
      <c r="F105" s="69" t="s">
        <v>23</v>
      </c>
      <c r="G105" s="138" t="s">
        <v>438</v>
      </c>
      <c r="H105" s="139"/>
      <c r="I105" s="139"/>
      <c r="J105" s="140"/>
    </row>
    <row r="106" spans="2:10" ht="15.75" customHeight="1" x14ac:dyDescent="0.3">
      <c r="B106" s="63"/>
      <c r="C106" s="66">
        <v>98</v>
      </c>
      <c r="D106" s="67" t="s">
        <v>166</v>
      </c>
      <c r="E106" s="68">
        <v>20514458481</v>
      </c>
      <c r="F106" s="69" t="s">
        <v>23</v>
      </c>
      <c r="G106" s="138" t="s">
        <v>439</v>
      </c>
      <c r="H106" s="139"/>
      <c r="I106" s="139"/>
      <c r="J106" s="140"/>
    </row>
    <row r="107" spans="2:10" ht="15.75" customHeight="1" x14ac:dyDescent="0.3">
      <c r="B107" s="63"/>
      <c r="C107" s="66">
        <v>99</v>
      </c>
      <c r="D107" s="67" t="s">
        <v>440</v>
      </c>
      <c r="E107" s="68">
        <v>20132757187</v>
      </c>
      <c r="F107" s="69" t="s">
        <v>23</v>
      </c>
      <c r="G107" s="138" t="s">
        <v>441</v>
      </c>
      <c r="H107" s="139"/>
      <c r="I107" s="139"/>
      <c r="J107" s="140"/>
    </row>
    <row r="108" spans="2:10" ht="15.75" customHeight="1" x14ac:dyDescent="0.3">
      <c r="B108" s="63"/>
      <c r="C108" s="66">
        <v>100</v>
      </c>
      <c r="D108" s="67" t="s">
        <v>167</v>
      </c>
      <c r="E108" s="68">
        <v>20213882547</v>
      </c>
      <c r="F108" s="69" t="s">
        <v>23</v>
      </c>
      <c r="G108" s="138" t="s">
        <v>442</v>
      </c>
      <c r="H108" s="139"/>
      <c r="I108" s="139"/>
      <c r="J108" s="140"/>
    </row>
    <row r="109" spans="2:10" ht="15.75" customHeight="1" x14ac:dyDescent="0.3">
      <c r="B109" s="63"/>
      <c r="C109" s="66">
        <v>101</v>
      </c>
      <c r="D109" s="67" t="s">
        <v>443</v>
      </c>
      <c r="E109" s="68">
        <v>20201683158</v>
      </c>
      <c r="F109" s="69" t="s">
        <v>23</v>
      </c>
      <c r="G109" s="138" t="s">
        <v>444</v>
      </c>
      <c r="H109" s="139"/>
      <c r="I109" s="139"/>
      <c r="J109" s="140"/>
    </row>
    <row r="110" spans="2:10" ht="15.75" customHeight="1" x14ac:dyDescent="0.3">
      <c r="B110" s="63"/>
      <c r="C110" s="66">
        <v>102</v>
      </c>
      <c r="D110" s="67" t="s">
        <v>168</v>
      </c>
      <c r="E110" s="68">
        <v>20132962511</v>
      </c>
      <c r="F110" s="69" t="s">
        <v>23</v>
      </c>
      <c r="G110" s="138" t="s">
        <v>445</v>
      </c>
      <c r="H110" s="139"/>
      <c r="I110" s="139"/>
      <c r="J110" s="140"/>
    </row>
    <row r="111" spans="2:10" ht="15.75" customHeight="1" x14ac:dyDescent="0.3">
      <c r="B111" s="63"/>
      <c r="C111" s="66">
        <v>103</v>
      </c>
      <c r="D111" s="67" t="s">
        <v>276</v>
      </c>
      <c r="E111" s="68">
        <v>20534857153</v>
      </c>
      <c r="F111" s="69" t="s">
        <v>23</v>
      </c>
      <c r="G111" s="138" t="s">
        <v>446</v>
      </c>
      <c r="H111" s="139"/>
      <c r="I111" s="139"/>
      <c r="J111" s="140"/>
    </row>
    <row r="112" spans="2:10" ht="15.75" customHeight="1" x14ac:dyDescent="0.3">
      <c r="B112" s="63"/>
      <c r="C112" s="66">
        <v>104</v>
      </c>
      <c r="D112" s="67" t="s">
        <v>447</v>
      </c>
      <c r="E112" s="68">
        <v>20542006090</v>
      </c>
      <c r="F112" s="69" t="s">
        <v>23</v>
      </c>
      <c r="G112" s="138" t="s">
        <v>448</v>
      </c>
      <c r="H112" s="139"/>
      <c r="I112" s="139"/>
      <c r="J112" s="140"/>
    </row>
    <row r="113" spans="2:10" ht="15.75" customHeight="1" x14ac:dyDescent="0.3">
      <c r="B113" s="63"/>
      <c r="C113" s="66">
        <v>105</v>
      </c>
      <c r="D113" s="67" t="s">
        <v>169</v>
      </c>
      <c r="E113" s="68">
        <v>20125379304</v>
      </c>
      <c r="F113" s="69" t="s">
        <v>23</v>
      </c>
      <c r="G113" s="138" t="s">
        <v>449</v>
      </c>
      <c r="H113" s="139"/>
      <c r="I113" s="139"/>
      <c r="J113" s="140"/>
    </row>
    <row r="114" spans="2:10" ht="15.75" customHeight="1" x14ac:dyDescent="0.3">
      <c r="B114" s="63"/>
      <c r="C114" s="66">
        <v>106</v>
      </c>
      <c r="D114" s="67" t="s">
        <v>450</v>
      </c>
      <c r="E114" s="68">
        <v>20106076635</v>
      </c>
      <c r="F114" s="69" t="s">
        <v>23</v>
      </c>
      <c r="G114" s="138" t="s">
        <v>451</v>
      </c>
      <c r="H114" s="139"/>
      <c r="I114" s="139"/>
      <c r="J114" s="140"/>
    </row>
    <row r="115" spans="2:10" ht="15.75" customHeight="1" x14ac:dyDescent="0.3">
      <c r="B115" s="63"/>
      <c r="C115" s="66">
        <v>107</v>
      </c>
      <c r="D115" s="67" t="s">
        <v>452</v>
      </c>
      <c r="E115" s="68">
        <v>20439261791</v>
      </c>
      <c r="F115" s="69" t="s">
        <v>23</v>
      </c>
      <c r="G115" s="138" t="s">
        <v>453</v>
      </c>
      <c r="H115" s="139"/>
      <c r="I115" s="139"/>
      <c r="J115" s="140"/>
    </row>
    <row r="116" spans="2:10" ht="15.75" customHeight="1" x14ac:dyDescent="0.3">
      <c r="B116" s="63"/>
      <c r="C116" s="66">
        <v>108</v>
      </c>
      <c r="D116" s="67" t="s">
        <v>454</v>
      </c>
      <c r="E116" s="68">
        <v>20102663277</v>
      </c>
      <c r="F116" s="69" t="s">
        <v>70</v>
      </c>
      <c r="G116" s="138" t="s">
        <v>455</v>
      </c>
      <c r="H116" s="139"/>
      <c r="I116" s="139"/>
      <c r="J116" s="140"/>
    </row>
    <row r="117" spans="2:10" ht="15.75" customHeight="1" x14ac:dyDescent="0.3">
      <c r="B117" s="63"/>
      <c r="C117" s="66">
        <v>109</v>
      </c>
      <c r="D117" s="67" t="s">
        <v>456</v>
      </c>
      <c r="E117" s="68">
        <v>20413390479</v>
      </c>
      <c r="F117" s="69" t="s">
        <v>70</v>
      </c>
      <c r="G117" s="138" t="s">
        <v>457</v>
      </c>
      <c r="H117" s="139"/>
      <c r="I117" s="139"/>
      <c r="J117" s="140"/>
    </row>
    <row r="118" spans="2:10" ht="15.75" customHeight="1" x14ac:dyDescent="0.3">
      <c r="B118" s="63"/>
      <c r="C118" s="66">
        <v>110</v>
      </c>
      <c r="D118" s="67" t="s">
        <v>458</v>
      </c>
      <c r="E118" s="68">
        <v>20472537131</v>
      </c>
      <c r="F118" s="69" t="s">
        <v>23</v>
      </c>
      <c r="G118" s="138" t="s">
        <v>459</v>
      </c>
      <c r="H118" s="139"/>
      <c r="I118" s="139"/>
      <c r="J118" s="140"/>
    </row>
    <row r="119" spans="2:10" ht="15.75" customHeight="1" x14ac:dyDescent="0.3">
      <c r="B119" s="63"/>
      <c r="C119" s="66">
        <v>111</v>
      </c>
      <c r="D119" s="67" t="s">
        <v>170</v>
      </c>
      <c r="E119" s="68">
        <v>20120507711</v>
      </c>
      <c r="F119" s="69" t="s">
        <v>23</v>
      </c>
      <c r="G119" s="138" t="s">
        <v>460</v>
      </c>
      <c r="H119" s="139"/>
      <c r="I119" s="139"/>
      <c r="J119" s="140"/>
    </row>
    <row r="120" spans="2:10" ht="15.75" customHeight="1" x14ac:dyDescent="0.3">
      <c r="B120" s="63"/>
      <c r="C120" s="66">
        <v>112</v>
      </c>
      <c r="D120" s="67" t="s">
        <v>278</v>
      </c>
      <c r="E120" s="68">
        <v>20212449611</v>
      </c>
      <c r="F120" s="69" t="s">
        <v>23</v>
      </c>
      <c r="G120" s="138" t="s">
        <v>461</v>
      </c>
      <c r="H120" s="139"/>
      <c r="I120" s="139"/>
      <c r="J120" s="140"/>
    </row>
    <row r="121" spans="2:10" ht="15.75" customHeight="1" x14ac:dyDescent="0.3">
      <c r="B121" s="63"/>
      <c r="C121" s="66">
        <v>113</v>
      </c>
      <c r="D121" s="67" t="s">
        <v>171</v>
      </c>
      <c r="E121" s="68">
        <v>20118989806</v>
      </c>
      <c r="F121" s="69" t="s">
        <v>70</v>
      </c>
      <c r="G121" s="138" t="s">
        <v>462</v>
      </c>
      <c r="H121" s="139"/>
      <c r="I121" s="139"/>
      <c r="J121" s="140"/>
    </row>
    <row r="122" spans="2:10" ht="15.75" customHeight="1" x14ac:dyDescent="0.3">
      <c r="B122" s="63"/>
      <c r="C122" s="66">
        <v>114</v>
      </c>
      <c r="D122" s="67" t="s">
        <v>172</v>
      </c>
      <c r="E122" s="68">
        <v>20119404984</v>
      </c>
      <c r="F122" s="69" t="s">
        <v>70</v>
      </c>
      <c r="G122" s="138" t="s">
        <v>463</v>
      </c>
      <c r="H122" s="139"/>
      <c r="I122" s="139"/>
      <c r="J122" s="140"/>
    </row>
    <row r="123" spans="2:10" ht="15.75" customHeight="1" x14ac:dyDescent="0.3">
      <c r="B123" s="63"/>
      <c r="C123" s="66">
        <v>115</v>
      </c>
      <c r="D123" s="67" t="s">
        <v>464</v>
      </c>
      <c r="E123" s="68">
        <v>20227393956</v>
      </c>
      <c r="F123" s="69" t="s">
        <v>23</v>
      </c>
      <c r="G123" s="138" t="s">
        <v>465</v>
      </c>
      <c r="H123" s="139"/>
      <c r="I123" s="139"/>
      <c r="J123" s="140"/>
    </row>
    <row r="124" spans="2:10" ht="15.75" customHeight="1" x14ac:dyDescent="0.3">
      <c r="B124" s="63"/>
      <c r="C124" s="66">
        <v>116</v>
      </c>
      <c r="D124" s="67" t="s">
        <v>466</v>
      </c>
      <c r="E124" s="68">
        <v>20130908749</v>
      </c>
      <c r="F124" s="69" t="s">
        <v>23</v>
      </c>
      <c r="G124" s="138" t="s">
        <v>467</v>
      </c>
      <c r="H124" s="139"/>
      <c r="I124" s="139"/>
      <c r="J124" s="140"/>
    </row>
    <row r="125" spans="2:10" ht="15.75" customHeight="1" x14ac:dyDescent="0.3">
      <c r="B125" s="63"/>
      <c r="C125" s="66">
        <v>117</v>
      </c>
      <c r="D125" s="67" t="s">
        <v>173</v>
      </c>
      <c r="E125" s="68">
        <v>20443848178</v>
      </c>
      <c r="F125" s="69" t="s">
        <v>23</v>
      </c>
      <c r="G125" s="138" t="s">
        <v>468</v>
      </c>
      <c r="H125" s="139"/>
      <c r="I125" s="139"/>
      <c r="J125" s="140"/>
    </row>
    <row r="126" spans="2:10" ht="15.75" customHeight="1" x14ac:dyDescent="0.3">
      <c r="B126" s="63"/>
      <c r="C126" s="66">
        <v>118</v>
      </c>
      <c r="D126" s="67" t="s">
        <v>469</v>
      </c>
      <c r="E126" s="68">
        <v>20131138408</v>
      </c>
      <c r="F126" s="69" t="s">
        <v>23</v>
      </c>
      <c r="G126" s="138" t="s">
        <v>470</v>
      </c>
      <c r="H126" s="139"/>
      <c r="I126" s="139"/>
      <c r="J126" s="140"/>
    </row>
    <row r="127" spans="2:10" ht="15.75" customHeight="1" x14ac:dyDescent="0.3">
      <c r="B127" s="63"/>
      <c r="C127" s="66">
        <v>119</v>
      </c>
      <c r="D127" s="67" t="s">
        <v>471</v>
      </c>
      <c r="E127" s="68">
        <v>20353168844</v>
      </c>
      <c r="F127" s="69" t="s">
        <v>23</v>
      </c>
      <c r="G127" s="138" t="s">
        <v>472</v>
      </c>
      <c r="H127" s="139"/>
      <c r="I127" s="139"/>
      <c r="J127" s="140"/>
    </row>
    <row r="128" spans="2:10" ht="15.75" customHeight="1" x14ac:dyDescent="0.3">
      <c r="B128" s="63"/>
      <c r="C128" s="66">
        <v>120</v>
      </c>
      <c r="D128" s="67" t="s">
        <v>473</v>
      </c>
      <c r="E128" s="68">
        <v>20375203902</v>
      </c>
      <c r="F128" s="69" t="s">
        <v>23</v>
      </c>
      <c r="G128" s="138" t="s">
        <v>474</v>
      </c>
      <c r="H128" s="139"/>
      <c r="I128" s="139"/>
      <c r="J128" s="140"/>
    </row>
    <row r="129" spans="2:10" ht="15.75" customHeight="1" x14ac:dyDescent="0.3">
      <c r="B129" s="63"/>
      <c r="C129" s="66">
        <v>121</v>
      </c>
      <c r="D129" s="67" t="s">
        <v>475</v>
      </c>
      <c r="E129" s="68">
        <v>20404768906</v>
      </c>
      <c r="F129" s="69" t="s">
        <v>23</v>
      </c>
      <c r="G129" s="138" t="s">
        <v>476</v>
      </c>
      <c r="H129" s="139"/>
      <c r="I129" s="139"/>
      <c r="J129" s="140"/>
    </row>
    <row r="130" spans="2:10" ht="15.75" customHeight="1" x14ac:dyDescent="0.3">
      <c r="B130" s="63"/>
      <c r="C130" s="66">
        <v>122</v>
      </c>
      <c r="D130" s="67" t="s">
        <v>174</v>
      </c>
      <c r="E130" s="68">
        <v>20174810703</v>
      </c>
      <c r="F130" s="69" t="s">
        <v>23</v>
      </c>
      <c r="G130" s="138" t="s">
        <v>477</v>
      </c>
      <c r="H130" s="139"/>
      <c r="I130" s="139"/>
      <c r="J130" s="140"/>
    </row>
    <row r="131" spans="2:10" ht="15.75" customHeight="1" x14ac:dyDescent="0.3">
      <c r="B131" s="63"/>
      <c r="C131" s="66">
        <v>123</v>
      </c>
      <c r="D131" s="67" t="s">
        <v>478</v>
      </c>
      <c r="E131" s="68">
        <v>20444985969</v>
      </c>
      <c r="F131" s="69" t="s">
        <v>23</v>
      </c>
      <c r="G131" s="138" t="s">
        <v>479</v>
      </c>
      <c r="H131" s="139"/>
      <c r="I131" s="139"/>
      <c r="J131" s="140"/>
    </row>
    <row r="132" spans="2:10" ht="15.75" customHeight="1" x14ac:dyDescent="0.3">
      <c r="B132" s="63"/>
      <c r="C132" s="66">
        <v>124</v>
      </c>
      <c r="D132" s="67" t="s">
        <v>480</v>
      </c>
      <c r="E132" s="68">
        <v>20481560617</v>
      </c>
      <c r="F132" s="69" t="s">
        <v>70</v>
      </c>
      <c r="G132" s="138" t="s">
        <v>481</v>
      </c>
      <c r="H132" s="139"/>
      <c r="I132" s="139"/>
      <c r="J132" s="140"/>
    </row>
    <row r="133" spans="2:10" ht="15.75" customHeight="1" x14ac:dyDescent="0.3">
      <c r="B133" s="63"/>
      <c r="C133" s="66">
        <v>125</v>
      </c>
      <c r="D133" s="67" t="s">
        <v>175</v>
      </c>
      <c r="E133" s="68">
        <v>20117078150</v>
      </c>
      <c r="F133" s="69" t="s">
        <v>23</v>
      </c>
      <c r="G133" s="138" t="s">
        <v>482</v>
      </c>
      <c r="H133" s="139"/>
      <c r="I133" s="139"/>
      <c r="J133" s="140"/>
    </row>
    <row r="134" spans="2:10" ht="15.75" customHeight="1" x14ac:dyDescent="0.3">
      <c r="B134" s="63"/>
      <c r="C134" s="66">
        <v>126</v>
      </c>
      <c r="D134" s="67" t="s">
        <v>176</v>
      </c>
      <c r="E134" s="68">
        <v>20370902471</v>
      </c>
      <c r="F134" s="69" t="s">
        <v>70</v>
      </c>
      <c r="G134" s="138" t="s">
        <v>483</v>
      </c>
      <c r="H134" s="139"/>
      <c r="I134" s="139"/>
      <c r="J134" s="140"/>
    </row>
    <row r="135" spans="2:10" ht="15.75" customHeight="1" x14ac:dyDescent="0.3">
      <c r="B135" s="63"/>
      <c r="C135" s="66">
        <v>127</v>
      </c>
      <c r="D135" s="67" t="s">
        <v>484</v>
      </c>
      <c r="E135" s="68">
        <v>20140218503</v>
      </c>
      <c r="F135" s="69" t="s">
        <v>23</v>
      </c>
      <c r="G135" s="138" t="s">
        <v>485</v>
      </c>
      <c r="H135" s="139"/>
      <c r="I135" s="139"/>
      <c r="J135" s="140"/>
    </row>
    <row r="136" spans="2:10" ht="15.75" customHeight="1" x14ac:dyDescent="0.3">
      <c r="B136" s="63"/>
      <c r="C136" s="66">
        <v>128</v>
      </c>
      <c r="D136" s="67" t="s">
        <v>486</v>
      </c>
      <c r="E136" s="68">
        <v>20226499572</v>
      </c>
      <c r="F136" s="69" t="s">
        <v>23</v>
      </c>
      <c r="G136" s="138" t="s">
        <v>487</v>
      </c>
      <c r="H136" s="139"/>
      <c r="I136" s="139"/>
      <c r="J136" s="140"/>
    </row>
    <row r="137" spans="2:10" ht="15.75" customHeight="1" x14ac:dyDescent="0.3">
      <c r="B137" s="63"/>
      <c r="C137" s="66">
        <v>129</v>
      </c>
      <c r="D137" s="67" t="s">
        <v>488</v>
      </c>
      <c r="E137" s="68">
        <v>20498456856</v>
      </c>
      <c r="F137" s="69" t="s">
        <v>23</v>
      </c>
      <c r="G137" s="138" t="s">
        <v>489</v>
      </c>
      <c r="H137" s="139"/>
      <c r="I137" s="139"/>
      <c r="J137" s="140"/>
    </row>
    <row r="138" spans="2:10" ht="15.75" customHeight="1" x14ac:dyDescent="0.3">
      <c r="B138" s="63"/>
      <c r="C138" s="66">
        <v>130</v>
      </c>
      <c r="D138" s="67" t="s">
        <v>177</v>
      </c>
      <c r="E138" s="68">
        <v>20531404085</v>
      </c>
      <c r="F138" s="69" t="s">
        <v>23</v>
      </c>
      <c r="G138" s="138" t="s">
        <v>490</v>
      </c>
      <c r="H138" s="139"/>
      <c r="I138" s="139"/>
      <c r="J138" s="140"/>
    </row>
    <row r="139" spans="2:10" ht="15.75" customHeight="1" x14ac:dyDescent="0.3">
      <c r="B139" s="63"/>
      <c r="C139" s="66">
        <v>131</v>
      </c>
      <c r="D139" s="67" t="s">
        <v>491</v>
      </c>
      <c r="E139" s="68">
        <v>20505365217</v>
      </c>
      <c r="F139" s="69" t="s">
        <v>23</v>
      </c>
      <c r="G139" s="138" t="s">
        <v>492</v>
      </c>
      <c r="H139" s="139"/>
      <c r="I139" s="139"/>
      <c r="J139" s="140"/>
    </row>
    <row r="140" spans="2:10" ht="15.75" customHeight="1" x14ac:dyDescent="0.3">
      <c r="B140" s="63"/>
      <c r="C140" s="66">
        <v>132</v>
      </c>
      <c r="D140" s="67" t="s">
        <v>178</v>
      </c>
      <c r="E140" s="68">
        <v>20527820074</v>
      </c>
      <c r="F140" s="69" t="s">
        <v>23</v>
      </c>
      <c r="G140" s="138" t="s">
        <v>493</v>
      </c>
      <c r="H140" s="139"/>
      <c r="I140" s="139"/>
      <c r="J140" s="140"/>
    </row>
    <row r="141" spans="2:10" ht="15.75" customHeight="1" x14ac:dyDescent="0.3">
      <c r="B141" s="63"/>
      <c r="C141" s="66">
        <v>133</v>
      </c>
      <c r="D141" s="67" t="s">
        <v>494</v>
      </c>
      <c r="E141" s="68">
        <v>20531409478</v>
      </c>
      <c r="F141" s="69" t="s">
        <v>23</v>
      </c>
      <c r="G141" s="138" t="s">
        <v>495</v>
      </c>
      <c r="H141" s="139"/>
      <c r="I141" s="139"/>
      <c r="J141" s="140"/>
    </row>
    <row r="142" spans="2:10" ht="15.75" customHeight="1" x14ac:dyDescent="0.3">
      <c r="B142" s="63"/>
      <c r="C142" s="66">
        <v>134</v>
      </c>
      <c r="D142" s="67" t="s">
        <v>179</v>
      </c>
      <c r="E142" s="68">
        <v>20473930197</v>
      </c>
      <c r="F142" s="69" t="s">
        <v>23</v>
      </c>
      <c r="G142" s="138" t="s">
        <v>496</v>
      </c>
      <c r="H142" s="139"/>
      <c r="I142" s="139"/>
      <c r="J142" s="140"/>
    </row>
    <row r="143" spans="2:10" ht="15.75" customHeight="1" x14ac:dyDescent="0.3">
      <c r="B143" s="63"/>
      <c r="C143" s="66">
        <v>135</v>
      </c>
      <c r="D143" s="67" t="s">
        <v>180</v>
      </c>
      <c r="E143" s="68">
        <v>20266024836</v>
      </c>
      <c r="F143" s="69" t="s">
        <v>23</v>
      </c>
      <c r="G143" s="138" t="s">
        <v>497</v>
      </c>
      <c r="H143" s="139"/>
      <c r="I143" s="139"/>
      <c r="J143" s="140"/>
    </row>
    <row r="144" spans="2:10" ht="15.75" customHeight="1" x14ac:dyDescent="0.3">
      <c r="B144" s="63"/>
      <c r="C144" s="66">
        <v>136</v>
      </c>
      <c r="D144" s="67" t="s">
        <v>498</v>
      </c>
      <c r="E144" s="68">
        <v>20102890508</v>
      </c>
      <c r="F144" s="69" t="s">
        <v>70</v>
      </c>
      <c r="G144" s="138" t="s">
        <v>499</v>
      </c>
      <c r="H144" s="139"/>
      <c r="I144" s="139"/>
      <c r="J144" s="140"/>
    </row>
    <row r="145" spans="2:10" ht="15.75" customHeight="1" x14ac:dyDescent="0.3">
      <c r="B145" s="63"/>
      <c r="C145" s="66">
        <v>137</v>
      </c>
      <c r="D145" s="67" t="s">
        <v>500</v>
      </c>
      <c r="E145" s="68">
        <v>20108866277</v>
      </c>
      <c r="F145" s="69" t="s">
        <v>23</v>
      </c>
      <c r="G145" s="138" t="s">
        <v>501</v>
      </c>
      <c r="H145" s="139"/>
      <c r="I145" s="139"/>
      <c r="J145" s="140"/>
    </row>
    <row r="146" spans="2:10" ht="15.75" customHeight="1" x14ac:dyDescent="0.3">
      <c r="B146" s="63"/>
      <c r="C146" s="66">
        <v>138</v>
      </c>
      <c r="D146" s="67" t="s">
        <v>502</v>
      </c>
      <c r="E146" s="68">
        <v>20219801531</v>
      </c>
      <c r="F146" s="69" t="s">
        <v>23</v>
      </c>
      <c r="G146" s="138" t="s">
        <v>503</v>
      </c>
      <c r="H146" s="139"/>
      <c r="I146" s="139"/>
      <c r="J146" s="140"/>
    </row>
    <row r="147" spans="2:10" ht="15.75" customHeight="1" x14ac:dyDescent="0.3">
      <c r="B147" s="63"/>
      <c r="C147" s="66">
        <v>139</v>
      </c>
      <c r="D147" s="67" t="s">
        <v>181</v>
      </c>
      <c r="E147" s="68">
        <v>20555602775</v>
      </c>
      <c r="F147" s="69" t="s">
        <v>23</v>
      </c>
      <c r="G147" s="138" t="s">
        <v>504</v>
      </c>
      <c r="H147" s="139"/>
      <c r="I147" s="139"/>
      <c r="J147" s="140"/>
    </row>
    <row r="148" spans="2:10" ht="15.75" customHeight="1" x14ac:dyDescent="0.3">
      <c r="B148" s="63"/>
      <c r="C148" s="66">
        <v>140</v>
      </c>
      <c r="D148" s="67" t="s">
        <v>182</v>
      </c>
      <c r="E148" s="68">
        <v>20477248994</v>
      </c>
      <c r="F148" s="69" t="s">
        <v>23</v>
      </c>
      <c r="G148" s="138" t="s">
        <v>505</v>
      </c>
      <c r="H148" s="139"/>
      <c r="I148" s="139"/>
      <c r="J148" s="140"/>
    </row>
    <row r="149" spans="2:10" ht="15.75" customHeight="1" x14ac:dyDescent="0.3">
      <c r="B149" s="63"/>
      <c r="C149" s="66">
        <v>141</v>
      </c>
      <c r="D149" s="67" t="s">
        <v>183</v>
      </c>
      <c r="E149" s="68">
        <v>20214704812</v>
      </c>
      <c r="F149" s="69" t="s">
        <v>70</v>
      </c>
      <c r="G149" s="138" t="s">
        <v>506</v>
      </c>
      <c r="H149" s="139"/>
      <c r="I149" s="139"/>
      <c r="J149" s="140"/>
    </row>
    <row r="150" spans="2:10" ht="15.75" customHeight="1" x14ac:dyDescent="0.3">
      <c r="B150" s="63"/>
      <c r="C150" s="66">
        <v>142</v>
      </c>
      <c r="D150" s="67" t="s">
        <v>507</v>
      </c>
      <c r="E150" s="68">
        <v>20417931393</v>
      </c>
      <c r="F150" s="69" t="s">
        <v>23</v>
      </c>
      <c r="G150" s="138" t="s">
        <v>508</v>
      </c>
      <c r="H150" s="139"/>
      <c r="I150" s="139"/>
      <c r="J150" s="140"/>
    </row>
    <row r="151" spans="2:10" ht="15.75" customHeight="1" x14ac:dyDescent="0.3">
      <c r="B151" s="63"/>
      <c r="C151" s="66">
        <v>143</v>
      </c>
      <c r="D151" s="67" t="s">
        <v>509</v>
      </c>
      <c r="E151" s="68">
        <v>20518725760</v>
      </c>
      <c r="F151" s="69" t="s">
        <v>23</v>
      </c>
      <c r="G151" s="138" t="s">
        <v>510</v>
      </c>
      <c r="H151" s="139"/>
      <c r="I151" s="139"/>
      <c r="J151" s="140"/>
    </row>
    <row r="152" spans="2:10" ht="15.75" customHeight="1" x14ac:dyDescent="0.3">
      <c r="B152" s="63"/>
      <c r="C152" s="66">
        <v>144</v>
      </c>
      <c r="D152" s="67" t="s">
        <v>511</v>
      </c>
      <c r="E152" s="68">
        <v>20481452130</v>
      </c>
      <c r="F152" s="69" t="s">
        <v>23</v>
      </c>
      <c r="G152" s="138" t="s">
        <v>512</v>
      </c>
      <c r="H152" s="139"/>
      <c r="I152" s="139"/>
      <c r="J152" s="140"/>
    </row>
    <row r="153" spans="2:10" ht="15.75" customHeight="1" x14ac:dyDescent="0.3">
      <c r="B153" s="63"/>
      <c r="C153" s="66">
        <v>145</v>
      </c>
      <c r="D153" s="67" t="s">
        <v>184</v>
      </c>
      <c r="E153" s="68">
        <v>20522346030</v>
      </c>
      <c r="F153" s="69" t="s">
        <v>23</v>
      </c>
      <c r="G153" s="138" t="s">
        <v>513</v>
      </c>
      <c r="H153" s="139"/>
      <c r="I153" s="139"/>
      <c r="J153" s="140"/>
    </row>
    <row r="154" spans="2:10" ht="15.75" customHeight="1" x14ac:dyDescent="0.3">
      <c r="B154" s="63"/>
      <c r="C154" s="66">
        <v>146</v>
      </c>
      <c r="D154" s="67" t="s">
        <v>514</v>
      </c>
      <c r="E154" s="68">
        <v>20450100588</v>
      </c>
      <c r="F154" s="69" t="s">
        <v>23</v>
      </c>
      <c r="G154" s="138" t="s">
        <v>515</v>
      </c>
      <c r="H154" s="139"/>
      <c r="I154" s="139"/>
      <c r="J154" s="140"/>
    </row>
    <row r="155" spans="2:10" ht="15.75" customHeight="1" x14ac:dyDescent="0.3">
      <c r="B155" s="63"/>
      <c r="C155" s="66">
        <v>147</v>
      </c>
      <c r="D155" s="67" t="s">
        <v>185</v>
      </c>
      <c r="E155" s="68">
        <v>20104433775</v>
      </c>
      <c r="F155" s="69" t="s">
        <v>23</v>
      </c>
      <c r="G155" s="138" t="s">
        <v>516</v>
      </c>
      <c r="H155" s="139"/>
      <c r="I155" s="139"/>
      <c r="J155" s="140"/>
    </row>
    <row r="156" spans="2:10" ht="15.75" customHeight="1" x14ac:dyDescent="0.3">
      <c r="B156" s="63"/>
      <c r="C156" s="66">
        <v>148</v>
      </c>
      <c r="D156" s="67" t="s">
        <v>517</v>
      </c>
      <c r="E156" s="68">
        <v>20453677207</v>
      </c>
      <c r="F156" s="69" t="s">
        <v>70</v>
      </c>
      <c r="G156" s="138" t="s">
        <v>518</v>
      </c>
      <c r="H156" s="139"/>
      <c r="I156" s="139"/>
      <c r="J156" s="140"/>
    </row>
    <row r="157" spans="2:10" ht="15.75" customHeight="1" x14ac:dyDescent="0.3">
      <c r="B157" s="63"/>
      <c r="C157" s="66">
        <v>149</v>
      </c>
      <c r="D157" s="67" t="s">
        <v>519</v>
      </c>
      <c r="E157" s="68">
        <v>20549491465</v>
      </c>
      <c r="F157" s="69" t="s">
        <v>23</v>
      </c>
      <c r="G157" s="138" t="s">
        <v>520</v>
      </c>
      <c r="H157" s="139"/>
      <c r="I157" s="139"/>
      <c r="J157" s="140"/>
    </row>
    <row r="158" spans="2:10" ht="15.75" customHeight="1" x14ac:dyDescent="0.3">
      <c r="B158" s="63"/>
      <c r="C158" s="66">
        <v>150</v>
      </c>
      <c r="D158" s="67" t="s">
        <v>186</v>
      </c>
      <c r="E158" s="68">
        <v>20499759615</v>
      </c>
      <c r="F158" s="69" t="s">
        <v>23</v>
      </c>
      <c r="G158" s="138" t="s">
        <v>521</v>
      </c>
      <c r="H158" s="139"/>
      <c r="I158" s="139"/>
      <c r="J158" s="140"/>
    </row>
    <row r="159" spans="2:10" ht="15.75" customHeight="1" x14ac:dyDescent="0.3">
      <c r="B159" s="63"/>
      <c r="C159" s="66">
        <v>151</v>
      </c>
      <c r="D159" s="67" t="s">
        <v>187</v>
      </c>
      <c r="E159" s="68">
        <v>20568558741</v>
      </c>
      <c r="F159" s="69" t="s">
        <v>23</v>
      </c>
      <c r="G159" s="138" t="s">
        <v>522</v>
      </c>
      <c r="H159" s="139"/>
      <c r="I159" s="139"/>
      <c r="J159" s="140"/>
    </row>
    <row r="160" spans="2:10" ht="15.75" customHeight="1" x14ac:dyDescent="0.3">
      <c r="B160" s="63"/>
      <c r="C160" s="66">
        <v>152</v>
      </c>
      <c r="D160" s="67" t="s">
        <v>188</v>
      </c>
      <c r="E160" s="68">
        <v>20100077044</v>
      </c>
      <c r="F160" s="69" t="s">
        <v>23</v>
      </c>
      <c r="G160" s="138" t="s">
        <v>523</v>
      </c>
      <c r="H160" s="139"/>
      <c r="I160" s="139"/>
      <c r="J160" s="140"/>
    </row>
    <row r="161" spans="2:10" ht="15.75" customHeight="1" x14ac:dyDescent="0.3">
      <c r="B161" s="63"/>
      <c r="C161" s="66">
        <v>153</v>
      </c>
      <c r="D161" s="67" t="s">
        <v>189</v>
      </c>
      <c r="E161" s="68">
        <v>20600467558</v>
      </c>
      <c r="F161" s="69" t="s">
        <v>23</v>
      </c>
      <c r="G161" s="138" t="s">
        <v>524</v>
      </c>
      <c r="H161" s="139"/>
      <c r="I161" s="139"/>
      <c r="J161" s="140"/>
    </row>
    <row r="162" spans="2:10" ht="15.75" customHeight="1" x14ac:dyDescent="0.3">
      <c r="B162" s="63"/>
      <c r="C162" s="66">
        <v>154</v>
      </c>
      <c r="D162" s="67" t="s">
        <v>525</v>
      </c>
      <c r="E162" s="68">
        <v>20550460000</v>
      </c>
      <c r="F162" s="69" t="s">
        <v>19</v>
      </c>
      <c r="G162" s="138" t="s">
        <v>526</v>
      </c>
      <c r="H162" s="139"/>
      <c r="I162" s="139"/>
      <c r="J162" s="140"/>
    </row>
    <row r="163" spans="2:10" ht="15.75" customHeight="1" x14ac:dyDescent="0.3">
      <c r="B163" s="63"/>
      <c r="C163" s="66">
        <v>155</v>
      </c>
      <c r="D163" s="67" t="s">
        <v>190</v>
      </c>
      <c r="E163" s="68">
        <v>20490371801</v>
      </c>
      <c r="F163" s="69" t="s">
        <v>23</v>
      </c>
      <c r="G163" s="138" t="s">
        <v>527</v>
      </c>
      <c r="H163" s="139"/>
      <c r="I163" s="139"/>
      <c r="J163" s="140"/>
    </row>
    <row r="164" spans="2:10" ht="15.75" customHeight="1" x14ac:dyDescent="0.3">
      <c r="B164" s="63"/>
      <c r="C164" s="66">
        <v>156</v>
      </c>
      <c r="D164" s="67" t="s">
        <v>528</v>
      </c>
      <c r="E164" s="68">
        <v>20140596524</v>
      </c>
      <c r="F164" s="69" t="s">
        <v>19</v>
      </c>
      <c r="G164" s="138" t="s">
        <v>529</v>
      </c>
      <c r="H164" s="139"/>
      <c r="I164" s="139"/>
      <c r="J164" s="140"/>
    </row>
    <row r="165" spans="2:10" ht="15.75" customHeight="1" x14ac:dyDescent="0.3">
      <c r="B165" s="63"/>
      <c r="C165" s="66">
        <v>157</v>
      </c>
      <c r="D165" s="67" t="s">
        <v>530</v>
      </c>
      <c r="E165" s="68">
        <v>20502401859</v>
      </c>
      <c r="F165" s="69" t="s">
        <v>19</v>
      </c>
      <c r="G165" s="138" t="s">
        <v>531</v>
      </c>
      <c r="H165" s="139"/>
      <c r="I165" s="139"/>
      <c r="J165" s="140"/>
    </row>
    <row r="166" spans="2:10" ht="15.75" customHeight="1" x14ac:dyDescent="0.3">
      <c r="B166" s="63"/>
      <c r="C166" s="66">
        <v>158</v>
      </c>
      <c r="D166" s="67" t="s">
        <v>532</v>
      </c>
      <c r="E166" s="68">
        <v>20251000264</v>
      </c>
      <c r="F166" s="69" t="s">
        <v>19</v>
      </c>
      <c r="G166" s="138" t="s">
        <v>533</v>
      </c>
      <c r="H166" s="139"/>
      <c r="I166" s="139"/>
      <c r="J166" s="140"/>
    </row>
    <row r="167" spans="2:10" ht="15.75" customHeight="1" x14ac:dyDescent="0.3">
      <c r="B167" s="63"/>
      <c r="C167" s="66">
        <v>159</v>
      </c>
      <c r="D167" s="67" t="s">
        <v>534</v>
      </c>
      <c r="E167" s="68">
        <v>20306324358</v>
      </c>
      <c r="F167" s="69" t="s">
        <v>19</v>
      </c>
      <c r="G167" s="138" t="s">
        <v>535</v>
      </c>
      <c r="H167" s="139"/>
      <c r="I167" s="139"/>
      <c r="J167" s="140"/>
    </row>
    <row r="168" spans="2:10" ht="15.75" customHeight="1" x14ac:dyDescent="0.3">
      <c r="B168" s="63"/>
      <c r="C168" s="66">
        <v>160</v>
      </c>
      <c r="D168" s="67" t="s">
        <v>536</v>
      </c>
      <c r="E168" s="68">
        <v>20502749855</v>
      </c>
      <c r="F168" s="69" t="s">
        <v>19</v>
      </c>
      <c r="G168" s="138" t="s">
        <v>537</v>
      </c>
      <c r="H168" s="139"/>
      <c r="I168" s="139"/>
      <c r="J168" s="140"/>
    </row>
    <row r="169" spans="2:10" ht="15.75" customHeight="1" x14ac:dyDescent="0.3">
      <c r="B169" s="63"/>
      <c r="C169" s="66">
        <v>161</v>
      </c>
      <c r="D169" s="67" t="s">
        <v>191</v>
      </c>
      <c r="E169" s="68">
        <v>20130277064</v>
      </c>
      <c r="F169" s="69" t="s">
        <v>23</v>
      </c>
      <c r="G169" s="138" t="s">
        <v>538</v>
      </c>
      <c r="H169" s="139"/>
      <c r="I169" s="139"/>
      <c r="J169" s="140"/>
    </row>
    <row r="170" spans="2:10" ht="15.75" customHeight="1" x14ac:dyDescent="0.3">
      <c r="B170" s="63"/>
      <c r="C170" s="66">
        <v>162</v>
      </c>
      <c r="D170" s="67" t="s">
        <v>192</v>
      </c>
      <c r="E170" s="68">
        <v>20401992333</v>
      </c>
      <c r="F170" s="69" t="s">
        <v>23</v>
      </c>
      <c r="G170" s="138" t="s">
        <v>539</v>
      </c>
      <c r="H170" s="139"/>
      <c r="I170" s="139"/>
      <c r="J170" s="140"/>
    </row>
    <row r="171" spans="2:10" ht="15.75" customHeight="1" x14ac:dyDescent="0.3">
      <c r="B171" s="63"/>
      <c r="C171" s="66">
        <v>163</v>
      </c>
      <c r="D171" s="67" t="s">
        <v>193</v>
      </c>
      <c r="E171" s="68">
        <v>20514147648</v>
      </c>
      <c r="F171" s="69" t="s">
        <v>23</v>
      </c>
      <c r="G171" s="138" t="s">
        <v>540</v>
      </c>
      <c r="H171" s="139"/>
      <c r="I171" s="139"/>
      <c r="J171" s="140"/>
    </row>
    <row r="172" spans="2:10" ht="15.75" customHeight="1" x14ac:dyDescent="0.3">
      <c r="B172" s="63"/>
      <c r="C172" s="66">
        <v>164</v>
      </c>
      <c r="D172" s="67" t="s">
        <v>194</v>
      </c>
      <c r="E172" s="68">
        <v>20491891093</v>
      </c>
      <c r="F172" s="69" t="s">
        <v>23</v>
      </c>
      <c r="G172" s="138" t="s">
        <v>541</v>
      </c>
      <c r="H172" s="139"/>
      <c r="I172" s="139"/>
      <c r="J172" s="140"/>
    </row>
    <row r="173" spans="2:10" ht="15.75" customHeight="1" x14ac:dyDescent="0.3">
      <c r="B173" s="63"/>
      <c r="C173" s="66">
        <v>165</v>
      </c>
      <c r="D173" s="67" t="s">
        <v>195</v>
      </c>
      <c r="E173" s="68">
        <v>20499582774</v>
      </c>
      <c r="F173" s="69" t="s">
        <v>23</v>
      </c>
      <c r="G173" s="138" t="s">
        <v>542</v>
      </c>
      <c r="H173" s="139"/>
      <c r="I173" s="139"/>
      <c r="J173" s="140"/>
    </row>
    <row r="174" spans="2:10" ht="15.75" customHeight="1" x14ac:dyDescent="0.3">
      <c r="B174" s="63"/>
      <c r="C174" s="66">
        <v>166</v>
      </c>
      <c r="D174" s="67" t="s">
        <v>196</v>
      </c>
      <c r="E174" s="68">
        <v>20480175680</v>
      </c>
      <c r="F174" s="69" t="s">
        <v>19</v>
      </c>
      <c r="G174" s="138" t="s">
        <v>543</v>
      </c>
      <c r="H174" s="139"/>
      <c r="I174" s="139"/>
      <c r="J174" s="140"/>
    </row>
    <row r="175" spans="2:10" ht="15.75" customHeight="1" x14ac:dyDescent="0.3">
      <c r="B175" s="63"/>
      <c r="C175" s="66">
        <v>167</v>
      </c>
      <c r="D175" s="67" t="s">
        <v>197</v>
      </c>
      <c r="E175" s="68">
        <v>20557361465</v>
      </c>
      <c r="F175" s="69" t="s">
        <v>23</v>
      </c>
      <c r="G175" s="138" t="s">
        <v>544</v>
      </c>
      <c r="H175" s="139"/>
      <c r="I175" s="139"/>
      <c r="J175" s="140"/>
    </row>
    <row r="176" spans="2:10" ht="15.75" customHeight="1" x14ac:dyDescent="0.3">
      <c r="B176" s="63"/>
      <c r="C176" s="66">
        <v>168</v>
      </c>
      <c r="D176" s="67" t="s">
        <v>198</v>
      </c>
      <c r="E176" s="68">
        <v>20454186690</v>
      </c>
      <c r="F176" s="69" t="s">
        <v>23</v>
      </c>
      <c r="G176" s="138" t="s">
        <v>545</v>
      </c>
      <c r="H176" s="139"/>
      <c r="I176" s="139"/>
      <c r="J176" s="140"/>
    </row>
    <row r="177" spans="2:10" ht="15.75" customHeight="1" x14ac:dyDescent="0.3">
      <c r="B177" s="63"/>
      <c r="C177" s="66">
        <v>169</v>
      </c>
      <c r="D177" s="67" t="s">
        <v>546</v>
      </c>
      <c r="E177" s="68">
        <v>10200731889</v>
      </c>
      <c r="F177" s="69" t="s">
        <v>23</v>
      </c>
      <c r="G177" s="138" t="s">
        <v>547</v>
      </c>
      <c r="H177" s="139"/>
      <c r="I177" s="139"/>
      <c r="J177" s="140"/>
    </row>
    <row r="178" spans="2:10" ht="15.75" customHeight="1" x14ac:dyDescent="0.3">
      <c r="B178" s="63"/>
      <c r="C178" s="66">
        <v>170</v>
      </c>
      <c r="D178" s="67" t="s">
        <v>199</v>
      </c>
      <c r="E178" s="68">
        <v>20101420320</v>
      </c>
      <c r="F178" s="69" t="s">
        <v>23</v>
      </c>
      <c r="G178" s="138" t="s">
        <v>548</v>
      </c>
      <c r="H178" s="139"/>
      <c r="I178" s="139"/>
      <c r="J178" s="140"/>
    </row>
    <row r="179" spans="2:10" ht="15.75" customHeight="1" x14ac:dyDescent="0.3">
      <c r="B179" s="63"/>
      <c r="C179" s="66">
        <v>171</v>
      </c>
      <c r="D179" s="67" t="s">
        <v>200</v>
      </c>
      <c r="E179" s="68">
        <v>20481550221</v>
      </c>
      <c r="F179" s="69" t="s">
        <v>23</v>
      </c>
      <c r="G179" s="138" t="s">
        <v>549</v>
      </c>
      <c r="H179" s="139"/>
      <c r="I179" s="139"/>
      <c r="J179" s="140"/>
    </row>
    <row r="180" spans="2:10" ht="15.75" customHeight="1" x14ac:dyDescent="0.3">
      <c r="B180" s="63"/>
      <c r="C180" s="66">
        <v>172</v>
      </c>
      <c r="D180" s="67" t="s">
        <v>272</v>
      </c>
      <c r="E180" s="68">
        <v>20448396526</v>
      </c>
      <c r="F180" s="69" t="s">
        <v>23</v>
      </c>
      <c r="G180" s="138" t="s">
        <v>550</v>
      </c>
      <c r="H180" s="139"/>
      <c r="I180" s="139"/>
      <c r="J180" s="140"/>
    </row>
    <row r="181" spans="2:10" ht="15.75" customHeight="1" x14ac:dyDescent="0.3">
      <c r="B181" s="63"/>
      <c r="C181" s="66">
        <v>173</v>
      </c>
      <c r="D181" s="67" t="s">
        <v>551</v>
      </c>
      <c r="E181" s="68">
        <v>10035957087</v>
      </c>
      <c r="F181" s="69" t="s">
        <v>23</v>
      </c>
      <c r="G181" s="138" t="s">
        <v>552</v>
      </c>
      <c r="H181" s="139"/>
      <c r="I181" s="139"/>
      <c r="J181" s="140"/>
    </row>
    <row r="182" spans="2:10" ht="15.75" customHeight="1" x14ac:dyDescent="0.3">
      <c r="B182" s="63"/>
      <c r="C182" s="66">
        <v>174</v>
      </c>
      <c r="D182" s="67" t="s">
        <v>553</v>
      </c>
      <c r="E182" s="68">
        <v>20552252498</v>
      </c>
      <c r="F182" s="69" t="s">
        <v>23</v>
      </c>
      <c r="G182" s="138" t="s">
        <v>554</v>
      </c>
      <c r="H182" s="139"/>
      <c r="I182" s="139"/>
      <c r="J182" s="140"/>
    </row>
    <row r="183" spans="2:10" ht="15.75" customHeight="1" x14ac:dyDescent="0.3">
      <c r="B183" s="63"/>
      <c r="C183" s="66">
        <v>175</v>
      </c>
      <c r="D183" s="67" t="s">
        <v>201</v>
      </c>
      <c r="E183" s="68">
        <v>10102809934</v>
      </c>
      <c r="F183" s="69" t="s">
        <v>23</v>
      </c>
      <c r="G183" s="138" t="s">
        <v>555</v>
      </c>
      <c r="H183" s="139"/>
      <c r="I183" s="139"/>
      <c r="J183" s="140"/>
    </row>
    <row r="184" spans="2:10" ht="15.75" customHeight="1" x14ac:dyDescent="0.3">
      <c r="B184" s="63"/>
      <c r="C184" s="66">
        <v>176</v>
      </c>
      <c r="D184" s="67" t="s">
        <v>202</v>
      </c>
      <c r="E184" s="68">
        <v>10294400121</v>
      </c>
      <c r="F184" s="69" t="s">
        <v>23</v>
      </c>
      <c r="G184" s="138" t="s">
        <v>556</v>
      </c>
      <c r="H184" s="139"/>
      <c r="I184" s="139"/>
      <c r="J184" s="140"/>
    </row>
    <row r="185" spans="2:10" ht="15.75" customHeight="1" x14ac:dyDescent="0.3">
      <c r="B185" s="63"/>
      <c r="C185" s="66">
        <v>177</v>
      </c>
      <c r="D185" s="67" t="s">
        <v>557</v>
      </c>
      <c r="E185" s="68">
        <v>20393153351</v>
      </c>
      <c r="F185" s="69" t="s">
        <v>19</v>
      </c>
      <c r="G185" s="138" t="s">
        <v>558</v>
      </c>
      <c r="H185" s="139"/>
      <c r="I185" s="139"/>
      <c r="J185" s="140"/>
    </row>
    <row r="186" spans="2:10" ht="15.75" customHeight="1" x14ac:dyDescent="0.3">
      <c r="B186" s="63"/>
      <c r="C186" s="66">
        <v>178</v>
      </c>
      <c r="D186" s="67" t="s">
        <v>203</v>
      </c>
      <c r="E186" s="68">
        <v>20521287498</v>
      </c>
      <c r="F186" s="69" t="s">
        <v>269</v>
      </c>
      <c r="G186" s="138" t="s">
        <v>559</v>
      </c>
      <c r="H186" s="139"/>
      <c r="I186" s="139"/>
      <c r="J186" s="140"/>
    </row>
    <row r="187" spans="2:10" ht="15.75" customHeight="1" x14ac:dyDescent="0.3">
      <c r="B187" s="63"/>
      <c r="C187" s="66">
        <v>179</v>
      </c>
      <c r="D187" s="67" t="s">
        <v>560</v>
      </c>
      <c r="E187" s="68">
        <v>20600111711</v>
      </c>
      <c r="F187" s="69" t="s">
        <v>19</v>
      </c>
      <c r="G187" s="138" t="s">
        <v>561</v>
      </c>
      <c r="H187" s="139"/>
      <c r="I187" s="139"/>
      <c r="J187" s="140"/>
    </row>
    <row r="188" spans="2:10" ht="15.75" customHeight="1" x14ac:dyDescent="0.3">
      <c r="B188" s="63"/>
      <c r="C188" s="66">
        <v>180</v>
      </c>
      <c r="D188" s="67" t="s">
        <v>204</v>
      </c>
      <c r="E188" s="68">
        <v>20519327148</v>
      </c>
      <c r="F188" s="69" t="s">
        <v>19</v>
      </c>
      <c r="G188" s="138" t="s">
        <v>562</v>
      </c>
      <c r="H188" s="139"/>
      <c r="I188" s="139"/>
      <c r="J188" s="140"/>
    </row>
    <row r="189" spans="2:10" ht="15.75" customHeight="1" x14ac:dyDescent="0.3">
      <c r="B189" s="63"/>
      <c r="C189" s="66">
        <v>181</v>
      </c>
      <c r="D189" s="67" t="s">
        <v>563</v>
      </c>
      <c r="E189" s="68">
        <v>20534330651</v>
      </c>
      <c r="F189" s="69" t="s">
        <v>23</v>
      </c>
      <c r="G189" s="138" t="s">
        <v>564</v>
      </c>
      <c r="H189" s="139"/>
      <c r="I189" s="139"/>
      <c r="J189" s="140"/>
    </row>
    <row r="190" spans="2:10" ht="15.75" customHeight="1" x14ac:dyDescent="0.3">
      <c r="B190" s="63"/>
      <c r="C190" s="66">
        <v>182</v>
      </c>
      <c r="D190" s="67" t="s">
        <v>565</v>
      </c>
      <c r="E190" s="68">
        <v>20341841357</v>
      </c>
      <c r="F190" s="69" t="s">
        <v>19</v>
      </c>
      <c r="G190" s="138" t="s">
        <v>566</v>
      </c>
      <c r="H190" s="139"/>
      <c r="I190" s="139"/>
      <c r="J190" s="140"/>
    </row>
    <row r="191" spans="2:10" ht="15.75" customHeight="1" x14ac:dyDescent="0.3">
      <c r="B191" s="63"/>
      <c r="C191" s="66">
        <v>183</v>
      </c>
      <c r="D191" s="67" t="s">
        <v>567</v>
      </c>
      <c r="E191" s="68">
        <v>20600822528</v>
      </c>
      <c r="F191" s="69" t="s">
        <v>23</v>
      </c>
      <c r="G191" s="138" t="s">
        <v>568</v>
      </c>
      <c r="H191" s="139"/>
      <c r="I191" s="139"/>
      <c r="J191" s="140"/>
    </row>
    <row r="192" spans="2:10" ht="15.75" customHeight="1" x14ac:dyDescent="0.3">
      <c r="B192" s="63"/>
      <c r="C192" s="66">
        <v>184</v>
      </c>
      <c r="D192" s="67" t="s">
        <v>569</v>
      </c>
      <c r="E192" s="68">
        <v>20601191181</v>
      </c>
      <c r="F192" s="69" t="s">
        <v>19</v>
      </c>
      <c r="G192" s="138" t="s">
        <v>570</v>
      </c>
      <c r="H192" s="139"/>
      <c r="I192" s="139"/>
      <c r="J192" s="140"/>
    </row>
    <row r="193" spans="2:10" ht="15.75" customHeight="1" x14ac:dyDescent="0.3">
      <c r="B193" s="63"/>
      <c r="C193" s="66">
        <v>185</v>
      </c>
      <c r="D193" s="67" t="s">
        <v>571</v>
      </c>
      <c r="E193" s="68">
        <v>20549275177</v>
      </c>
      <c r="F193" s="69" t="s">
        <v>19</v>
      </c>
      <c r="G193" s="138" t="s">
        <v>572</v>
      </c>
      <c r="H193" s="139"/>
      <c r="I193" s="139"/>
      <c r="J193" s="140"/>
    </row>
    <row r="194" spans="2:10" ht="15.75" customHeight="1" x14ac:dyDescent="0.3">
      <c r="B194" s="63"/>
      <c r="C194" s="66">
        <v>186</v>
      </c>
      <c r="D194" s="67" t="s">
        <v>573</v>
      </c>
      <c r="E194" s="68">
        <v>20515890093</v>
      </c>
      <c r="F194" s="69" t="s">
        <v>269</v>
      </c>
      <c r="G194" s="138" t="s">
        <v>574</v>
      </c>
      <c r="H194" s="139"/>
      <c r="I194" s="139"/>
      <c r="J194" s="140"/>
    </row>
    <row r="195" spans="2:10" ht="15.75" customHeight="1" x14ac:dyDescent="0.3">
      <c r="B195" s="63"/>
      <c r="C195" s="66">
        <v>187</v>
      </c>
      <c r="D195" s="67" t="s">
        <v>205</v>
      </c>
      <c r="E195" s="68">
        <v>20131920491</v>
      </c>
      <c r="F195" s="69" t="s">
        <v>23</v>
      </c>
      <c r="G195" s="138" t="s">
        <v>575</v>
      </c>
      <c r="H195" s="139"/>
      <c r="I195" s="139"/>
      <c r="J195" s="140"/>
    </row>
    <row r="196" spans="2:10" ht="15.75" customHeight="1" x14ac:dyDescent="0.3">
      <c r="B196" s="63"/>
      <c r="C196" s="66">
        <v>188</v>
      </c>
      <c r="D196" s="67" t="s">
        <v>206</v>
      </c>
      <c r="E196" s="68">
        <v>20519260485</v>
      </c>
      <c r="F196" s="69" t="s">
        <v>269</v>
      </c>
      <c r="G196" s="138" t="s">
        <v>576</v>
      </c>
      <c r="H196" s="139"/>
      <c r="I196" s="139"/>
      <c r="J196" s="140"/>
    </row>
    <row r="197" spans="2:10" ht="15.75" customHeight="1" x14ac:dyDescent="0.3">
      <c r="B197" s="63"/>
      <c r="C197" s="66">
        <v>189</v>
      </c>
      <c r="D197" s="67" t="s">
        <v>207</v>
      </c>
      <c r="E197" s="68">
        <v>20504216358</v>
      </c>
      <c r="F197" s="69" t="s">
        <v>23</v>
      </c>
      <c r="G197" s="138" t="s">
        <v>577</v>
      </c>
      <c r="H197" s="139"/>
      <c r="I197" s="139"/>
      <c r="J197" s="140"/>
    </row>
    <row r="198" spans="2:10" ht="15.75" customHeight="1" x14ac:dyDescent="0.3">
      <c r="B198" s="63"/>
      <c r="C198" s="66">
        <v>190</v>
      </c>
      <c r="D198" s="67" t="s">
        <v>208</v>
      </c>
      <c r="E198" s="68">
        <v>20559117626</v>
      </c>
      <c r="F198" s="69" t="s">
        <v>23</v>
      </c>
      <c r="G198" s="138" t="s">
        <v>578</v>
      </c>
      <c r="H198" s="139"/>
      <c r="I198" s="139"/>
      <c r="J198" s="140"/>
    </row>
    <row r="199" spans="2:10" ht="15.75" customHeight="1" x14ac:dyDescent="0.3">
      <c r="B199" s="63"/>
      <c r="C199" s="66">
        <v>191</v>
      </c>
      <c r="D199" s="67" t="s">
        <v>579</v>
      </c>
      <c r="E199" s="68">
        <v>20538583503</v>
      </c>
      <c r="F199" s="69" t="s">
        <v>23</v>
      </c>
      <c r="G199" s="138" t="s">
        <v>580</v>
      </c>
      <c r="H199" s="139"/>
      <c r="I199" s="139"/>
      <c r="J199" s="140"/>
    </row>
    <row r="200" spans="2:10" ht="15.75" customHeight="1" x14ac:dyDescent="0.3">
      <c r="B200" s="63"/>
      <c r="C200" s="66">
        <v>192</v>
      </c>
      <c r="D200" s="67" t="s">
        <v>277</v>
      </c>
      <c r="E200" s="68">
        <v>20517494641</v>
      </c>
      <c r="F200" s="69" t="s">
        <v>70</v>
      </c>
      <c r="G200" s="138" t="s">
        <v>581</v>
      </c>
      <c r="H200" s="139"/>
      <c r="I200" s="139"/>
      <c r="J200" s="140"/>
    </row>
    <row r="201" spans="2:10" ht="15.75" customHeight="1" x14ac:dyDescent="0.3">
      <c r="B201" s="63"/>
      <c r="C201" s="66">
        <v>193</v>
      </c>
      <c r="D201" s="67" t="s">
        <v>582</v>
      </c>
      <c r="E201" s="68">
        <v>10215152991</v>
      </c>
      <c r="F201" s="69" t="s">
        <v>23</v>
      </c>
      <c r="G201" s="138" t="s">
        <v>583</v>
      </c>
      <c r="H201" s="139"/>
      <c r="I201" s="139"/>
      <c r="J201" s="140"/>
    </row>
    <row r="202" spans="2:10" ht="15.75" customHeight="1" x14ac:dyDescent="0.3">
      <c r="B202" s="63"/>
      <c r="C202" s="66">
        <v>194</v>
      </c>
      <c r="D202" s="67" t="s">
        <v>584</v>
      </c>
      <c r="E202" s="68">
        <v>20447491738</v>
      </c>
      <c r="F202" s="69" t="s">
        <v>23</v>
      </c>
      <c r="G202" s="138" t="s">
        <v>585</v>
      </c>
      <c r="H202" s="139"/>
      <c r="I202" s="139"/>
      <c r="J202" s="140"/>
    </row>
    <row r="203" spans="2:10" ht="15.75" customHeight="1" x14ac:dyDescent="0.3">
      <c r="B203" s="63"/>
      <c r="C203" s="66">
        <v>195</v>
      </c>
      <c r="D203" s="67" t="s">
        <v>586</v>
      </c>
      <c r="E203" s="68">
        <v>20293185060</v>
      </c>
      <c r="F203" s="69" t="s">
        <v>23</v>
      </c>
      <c r="G203" s="138" t="s">
        <v>587</v>
      </c>
      <c r="H203" s="139"/>
      <c r="I203" s="139"/>
      <c r="J203" s="140"/>
    </row>
    <row r="204" spans="2:10" ht="15.75" customHeight="1" x14ac:dyDescent="0.3">
      <c r="B204" s="63"/>
      <c r="C204" s="66">
        <v>196</v>
      </c>
      <c r="D204" s="67" t="s">
        <v>209</v>
      </c>
      <c r="E204" s="68">
        <v>20491401771</v>
      </c>
      <c r="F204" s="69" t="s">
        <v>23</v>
      </c>
      <c r="G204" s="138" t="s">
        <v>588</v>
      </c>
      <c r="H204" s="139"/>
      <c r="I204" s="139"/>
      <c r="J204" s="140"/>
    </row>
    <row r="205" spans="2:10" ht="15.75" customHeight="1" x14ac:dyDescent="0.3">
      <c r="B205" s="63"/>
      <c r="C205" s="66">
        <v>197</v>
      </c>
      <c r="D205" s="67" t="s">
        <v>210</v>
      </c>
      <c r="E205" s="68">
        <v>20492065341</v>
      </c>
      <c r="F205" s="69" t="s">
        <v>23</v>
      </c>
      <c r="G205" s="138" t="s">
        <v>589</v>
      </c>
      <c r="H205" s="139"/>
      <c r="I205" s="139"/>
      <c r="J205" s="140"/>
    </row>
    <row r="206" spans="2:10" ht="15.75" customHeight="1" x14ac:dyDescent="0.3">
      <c r="B206" s="63"/>
      <c r="C206" s="66">
        <v>198</v>
      </c>
      <c r="D206" s="67" t="s">
        <v>590</v>
      </c>
      <c r="E206" s="68">
        <v>20387377167</v>
      </c>
      <c r="F206" s="69" t="s">
        <v>19</v>
      </c>
      <c r="G206" s="138" t="s">
        <v>591</v>
      </c>
      <c r="H206" s="139"/>
      <c r="I206" s="139"/>
      <c r="J206" s="140"/>
    </row>
    <row r="207" spans="2:10" ht="15.75" customHeight="1" x14ac:dyDescent="0.3">
      <c r="B207" s="63"/>
      <c r="C207" s="66">
        <v>199</v>
      </c>
      <c r="D207" s="67" t="s">
        <v>592</v>
      </c>
      <c r="E207" s="68">
        <v>20552588569</v>
      </c>
      <c r="F207" s="69" t="s">
        <v>19</v>
      </c>
      <c r="G207" s="138" t="s">
        <v>593</v>
      </c>
      <c r="H207" s="139"/>
      <c r="I207" s="139"/>
      <c r="J207" s="140"/>
    </row>
    <row r="208" spans="2:10" ht="15.75" customHeight="1" x14ac:dyDescent="0.3">
      <c r="B208" s="63"/>
      <c r="C208" s="66">
        <v>200</v>
      </c>
      <c r="D208" s="67" t="s">
        <v>594</v>
      </c>
      <c r="E208" s="68">
        <v>20368931684</v>
      </c>
      <c r="F208" s="69" t="s">
        <v>23</v>
      </c>
      <c r="G208" s="138" t="s">
        <v>595</v>
      </c>
      <c r="H208" s="139"/>
      <c r="I208" s="139"/>
      <c r="J208" s="140"/>
    </row>
    <row r="209" spans="2:10" ht="15.75" customHeight="1" x14ac:dyDescent="0.3">
      <c r="B209" s="63"/>
      <c r="C209" s="66">
        <v>201</v>
      </c>
      <c r="D209" s="67" t="s">
        <v>596</v>
      </c>
      <c r="E209" s="68">
        <v>20527765383</v>
      </c>
      <c r="F209" s="69" t="s">
        <v>23</v>
      </c>
      <c r="G209" s="138" t="s">
        <v>597</v>
      </c>
      <c r="H209" s="139"/>
      <c r="I209" s="139"/>
      <c r="J209" s="140"/>
    </row>
    <row r="210" spans="2:10" ht="15.75" customHeight="1" x14ac:dyDescent="0.3">
      <c r="B210" s="63"/>
      <c r="C210" s="66">
        <v>202</v>
      </c>
      <c r="D210" s="67" t="s">
        <v>598</v>
      </c>
      <c r="E210" s="68">
        <v>20600670019</v>
      </c>
      <c r="F210" s="69" t="s">
        <v>23</v>
      </c>
      <c r="G210" s="138" t="s">
        <v>599</v>
      </c>
      <c r="H210" s="139"/>
      <c r="I210" s="139"/>
      <c r="J210" s="140"/>
    </row>
    <row r="211" spans="2:10" ht="15.75" customHeight="1" x14ac:dyDescent="0.3">
      <c r="B211" s="63"/>
      <c r="C211" s="66">
        <v>203</v>
      </c>
      <c r="D211" s="67" t="s">
        <v>600</v>
      </c>
      <c r="E211" s="68">
        <v>10222475142</v>
      </c>
      <c r="F211" s="69" t="s">
        <v>23</v>
      </c>
      <c r="G211" s="138" t="s">
        <v>601</v>
      </c>
      <c r="H211" s="139"/>
      <c r="I211" s="139"/>
      <c r="J211" s="140"/>
    </row>
    <row r="212" spans="2:10" ht="15.75" customHeight="1" x14ac:dyDescent="0.3">
      <c r="B212" s="63"/>
      <c r="C212" s="66">
        <v>204</v>
      </c>
      <c r="D212" s="67" t="s">
        <v>602</v>
      </c>
      <c r="E212" s="68">
        <v>20506685339</v>
      </c>
      <c r="F212" s="69" t="s">
        <v>19</v>
      </c>
      <c r="G212" s="138" t="s">
        <v>603</v>
      </c>
      <c r="H212" s="139"/>
      <c r="I212" s="139"/>
      <c r="J212" s="140"/>
    </row>
    <row r="213" spans="2:10" ht="15.75" customHeight="1" x14ac:dyDescent="0.3">
      <c r="B213" s="63"/>
      <c r="C213" s="66">
        <v>205</v>
      </c>
      <c r="D213" s="67" t="s">
        <v>211</v>
      </c>
      <c r="E213" s="68">
        <v>20382591489</v>
      </c>
      <c r="F213" s="69" t="s">
        <v>269</v>
      </c>
      <c r="G213" s="138" t="s">
        <v>604</v>
      </c>
      <c r="H213" s="139"/>
      <c r="I213" s="139"/>
      <c r="J213" s="140"/>
    </row>
    <row r="214" spans="2:10" ht="15.75" customHeight="1" x14ac:dyDescent="0.3">
      <c r="B214" s="63"/>
      <c r="C214" s="66">
        <v>206</v>
      </c>
      <c r="D214" s="67" t="s">
        <v>605</v>
      </c>
      <c r="E214" s="68">
        <v>20554788212</v>
      </c>
      <c r="F214" s="69" t="s">
        <v>269</v>
      </c>
      <c r="G214" s="138" t="s">
        <v>606</v>
      </c>
      <c r="H214" s="139"/>
      <c r="I214" s="139"/>
      <c r="J214" s="140"/>
    </row>
    <row r="215" spans="2:10" ht="15.75" customHeight="1" x14ac:dyDescent="0.3">
      <c r="B215" s="63"/>
      <c r="C215" s="66">
        <v>207</v>
      </c>
      <c r="D215" s="67" t="s">
        <v>607</v>
      </c>
      <c r="E215" s="68">
        <v>20562925946</v>
      </c>
      <c r="F215" s="69" t="s">
        <v>23</v>
      </c>
      <c r="G215" s="138" t="s">
        <v>608</v>
      </c>
      <c r="H215" s="139"/>
      <c r="I215" s="139"/>
      <c r="J215" s="140"/>
    </row>
    <row r="216" spans="2:10" ht="15.75" customHeight="1" x14ac:dyDescent="0.3">
      <c r="B216" s="63"/>
      <c r="C216" s="66">
        <v>208</v>
      </c>
      <c r="D216" s="67" t="s">
        <v>212</v>
      </c>
      <c r="E216" s="68">
        <v>20506716404</v>
      </c>
      <c r="F216" s="69" t="s">
        <v>269</v>
      </c>
      <c r="G216" s="138" t="s">
        <v>609</v>
      </c>
      <c r="H216" s="139"/>
      <c r="I216" s="139"/>
      <c r="J216" s="140"/>
    </row>
    <row r="217" spans="2:10" ht="15.75" customHeight="1" x14ac:dyDescent="0.3">
      <c r="B217" s="63"/>
      <c r="C217" s="66">
        <v>209</v>
      </c>
      <c r="D217" s="67" t="s">
        <v>610</v>
      </c>
      <c r="E217" s="68">
        <v>10181227198</v>
      </c>
      <c r="F217" s="69" t="s">
        <v>70</v>
      </c>
      <c r="G217" s="138" t="s">
        <v>611</v>
      </c>
      <c r="H217" s="139"/>
      <c r="I217" s="139"/>
      <c r="J217" s="140"/>
    </row>
    <row r="218" spans="2:10" ht="15.75" customHeight="1" x14ac:dyDescent="0.3">
      <c r="B218" s="63"/>
      <c r="C218" s="66">
        <v>210</v>
      </c>
      <c r="D218" s="67" t="s">
        <v>213</v>
      </c>
      <c r="E218" s="68">
        <v>10026282948</v>
      </c>
      <c r="F218" s="69" t="s">
        <v>23</v>
      </c>
      <c r="G218" s="138" t="s">
        <v>552</v>
      </c>
      <c r="H218" s="139"/>
      <c r="I218" s="139"/>
      <c r="J218" s="140"/>
    </row>
    <row r="219" spans="2:10" ht="15.75" customHeight="1" x14ac:dyDescent="0.3">
      <c r="B219" s="63"/>
      <c r="C219" s="66">
        <v>211</v>
      </c>
      <c r="D219" s="67" t="s">
        <v>612</v>
      </c>
      <c r="E219" s="68">
        <v>20531508026</v>
      </c>
      <c r="F219" s="69" t="s">
        <v>19</v>
      </c>
      <c r="G219" s="138" t="s">
        <v>613</v>
      </c>
      <c r="H219" s="139"/>
      <c r="I219" s="139"/>
      <c r="J219" s="140"/>
    </row>
    <row r="220" spans="2:10" ht="15.75" customHeight="1" x14ac:dyDescent="0.3">
      <c r="B220" s="63"/>
      <c r="C220" s="66">
        <v>212</v>
      </c>
      <c r="D220" s="67" t="s">
        <v>214</v>
      </c>
      <c r="E220" s="68">
        <v>20600074734</v>
      </c>
      <c r="F220" s="69" t="s">
        <v>23</v>
      </c>
      <c r="G220" s="138" t="s">
        <v>614</v>
      </c>
      <c r="H220" s="139"/>
      <c r="I220" s="139"/>
      <c r="J220" s="140"/>
    </row>
    <row r="221" spans="2:10" ht="15.75" customHeight="1" x14ac:dyDescent="0.3">
      <c r="B221" s="63"/>
      <c r="C221" s="66">
        <v>213</v>
      </c>
      <c r="D221" s="67" t="s">
        <v>215</v>
      </c>
      <c r="E221" s="68">
        <v>20400310905</v>
      </c>
      <c r="F221" s="69" t="s">
        <v>23</v>
      </c>
      <c r="G221" s="138" t="s">
        <v>615</v>
      </c>
      <c r="H221" s="139"/>
      <c r="I221" s="139"/>
      <c r="J221" s="140"/>
    </row>
    <row r="222" spans="2:10" ht="15.75" customHeight="1" x14ac:dyDescent="0.3">
      <c r="B222" s="63"/>
      <c r="C222" s="66">
        <v>214</v>
      </c>
      <c r="D222" s="67" t="s">
        <v>216</v>
      </c>
      <c r="E222" s="68">
        <v>10428668095</v>
      </c>
      <c r="F222" s="69" t="s">
        <v>23</v>
      </c>
      <c r="G222" s="138" t="s">
        <v>616</v>
      </c>
      <c r="H222" s="139"/>
      <c r="I222" s="139"/>
      <c r="J222" s="140"/>
    </row>
    <row r="223" spans="2:10" ht="15.75" customHeight="1" x14ac:dyDescent="0.3">
      <c r="B223" s="63"/>
      <c r="C223" s="66">
        <v>215</v>
      </c>
      <c r="D223" s="67" t="s">
        <v>217</v>
      </c>
      <c r="E223" s="68">
        <v>20557869337</v>
      </c>
      <c r="F223" s="69" t="s">
        <v>19</v>
      </c>
      <c r="G223" s="138" t="s">
        <v>617</v>
      </c>
      <c r="H223" s="139"/>
      <c r="I223" s="139"/>
      <c r="J223" s="140"/>
    </row>
    <row r="224" spans="2:10" ht="15.75" customHeight="1" x14ac:dyDescent="0.3">
      <c r="B224" s="63"/>
      <c r="C224" s="66">
        <v>216</v>
      </c>
      <c r="D224" s="67" t="s">
        <v>218</v>
      </c>
      <c r="E224" s="68">
        <v>20514436755</v>
      </c>
      <c r="F224" s="69" t="s">
        <v>70</v>
      </c>
      <c r="G224" s="138" t="s">
        <v>618</v>
      </c>
      <c r="H224" s="139"/>
      <c r="I224" s="139"/>
      <c r="J224" s="140"/>
    </row>
    <row r="225" spans="2:10" ht="15.75" customHeight="1" x14ac:dyDescent="0.3">
      <c r="B225" s="63"/>
      <c r="C225" s="66">
        <v>217</v>
      </c>
      <c r="D225" s="67" t="s">
        <v>619</v>
      </c>
      <c r="E225" s="68">
        <v>20511492387</v>
      </c>
      <c r="F225" s="69" t="s">
        <v>19</v>
      </c>
      <c r="G225" s="138" t="s">
        <v>620</v>
      </c>
      <c r="H225" s="139"/>
      <c r="I225" s="139"/>
      <c r="J225" s="140"/>
    </row>
    <row r="226" spans="2:10" ht="15.75" customHeight="1" x14ac:dyDescent="0.3">
      <c r="B226" s="63"/>
      <c r="C226" s="66">
        <v>218</v>
      </c>
      <c r="D226" s="67" t="s">
        <v>219</v>
      </c>
      <c r="E226" s="68">
        <v>20479813281</v>
      </c>
      <c r="F226" s="69" t="s">
        <v>23</v>
      </c>
      <c r="G226" s="138" t="s">
        <v>621</v>
      </c>
      <c r="H226" s="139"/>
      <c r="I226" s="139"/>
      <c r="J226" s="140"/>
    </row>
    <row r="227" spans="2:10" ht="15.75" customHeight="1" x14ac:dyDescent="0.3">
      <c r="B227" s="63"/>
      <c r="C227" s="66">
        <v>219</v>
      </c>
      <c r="D227" s="67" t="s">
        <v>220</v>
      </c>
      <c r="E227" s="68">
        <v>20100887046</v>
      </c>
      <c r="F227" s="69" t="s">
        <v>19</v>
      </c>
      <c r="G227" s="138" t="s">
        <v>622</v>
      </c>
      <c r="H227" s="139"/>
      <c r="I227" s="139"/>
      <c r="J227" s="140"/>
    </row>
    <row r="228" spans="2:10" ht="15.75" customHeight="1" x14ac:dyDescent="0.3">
      <c r="B228" s="63"/>
      <c r="C228" s="66">
        <v>220</v>
      </c>
      <c r="D228" s="67" t="s">
        <v>273</v>
      </c>
      <c r="E228" s="68">
        <v>20515479423</v>
      </c>
      <c r="F228" s="69" t="s">
        <v>23</v>
      </c>
      <c r="G228" s="138" t="s">
        <v>623</v>
      </c>
      <c r="H228" s="139"/>
      <c r="I228" s="139"/>
      <c r="J228" s="140"/>
    </row>
    <row r="229" spans="2:10" ht="15.75" customHeight="1" x14ac:dyDescent="0.3">
      <c r="B229" s="63"/>
      <c r="C229" s="66">
        <v>221</v>
      </c>
      <c r="D229" s="67" t="s">
        <v>624</v>
      </c>
      <c r="E229" s="68">
        <v>20524077613</v>
      </c>
      <c r="F229" s="69" t="s">
        <v>19</v>
      </c>
      <c r="G229" s="138" t="s">
        <v>625</v>
      </c>
      <c r="H229" s="139"/>
      <c r="I229" s="139"/>
      <c r="J229" s="140"/>
    </row>
    <row r="230" spans="2:10" ht="15.75" customHeight="1" x14ac:dyDescent="0.3">
      <c r="B230" s="63"/>
      <c r="C230" s="66">
        <v>222</v>
      </c>
      <c r="D230" s="67" t="s">
        <v>221</v>
      </c>
      <c r="E230" s="68">
        <v>20100686814</v>
      </c>
      <c r="F230" s="69" t="s">
        <v>19</v>
      </c>
      <c r="G230" s="138" t="s">
        <v>625</v>
      </c>
      <c r="H230" s="139"/>
      <c r="I230" s="139"/>
      <c r="J230" s="140"/>
    </row>
    <row r="231" spans="2:10" ht="15.75" customHeight="1" x14ac:dyDescent="0.3">
      <c r="B231" s="63"/>
      <c r="C231" s="66">
        <v>223</v>
      </c>
      <c r="D231" s="67" t="s">
        <v>626</v>
      </c>
      <c r="E231" s="68">
        <v>20495627307</v>
      </c>
      <c r="F231" s="69" t="s">
        <v>23</v>
      </c>
      <c r="G231" s="138" t="s">
        <v>627</v>
      </c>
      <c r="H231" s="139"/>
      <c r="I231" s="139"/>
      <c r="J231" s="140"/>
    </row>
    <row r="232" spans="2:10" ht="15.75" customHeight="1" x14ac:dyDescent="0.3">
      <c r="B232" s="63"/>
      <c r="C232" s="66">
        <v>224</v>
      </c>
      <c r="D232" s="67" t="s">
        <v>222</v>
      </c>
      <c r="E232" s="68">
        <v>20232064634</v>
      </c>
      <c r="F232" s="69" t="s">
        <v>23</v>
      </c>
      <c r="G232" s="138" t="s">
        <v>628</v>
      </c>
      <c r="H232" s="139"/>
      <c r="I232" s="139"/>
      <c r="J232" s="140"/>
    </row>
    <row r="233" spans="2:10" ht="15.75" customHeight="1" x14ac:dyDescent="0.3">
      <c r="B233" s="63"/>
      <c r="C233" s="66">
        <v>225</v>
      </c>
      <c r="D233" s="67" t="s">
        <v>223</v>
      </c>
      <c r="E233" s="68">
        <v>20600639812</v>
      </c>
      <c r="F233" s="69" t="s">
        <v>19</v>
      </c>
      <c r="G233" s="138" t="s">
        <v>625</v>
      </c>
      <c r="H233" s="139"/>
      <c r="I233" s="139"/>
      <c r="J233" s="140"/>
    </row>
    <row r="234" spans="2:10" ht="15.75" customHeight="1" x14ac:dyDescent="0.3">
      <c r="B234" s="63"/>
      <c r="C234" s="66">
        <v>226</v>
      </c>
      <c r="D234" s="67" t="s">
        <v>629</v>
      </c>
      <c r="E234" s="68">
        <v>20486167123</v>
      </c>
      <c r="F234" s="69" t="s">
        <v>23</v>
      </c>
      <c r="G234" s="138" t="s">
        <v>630</v>
      </c>
      <c r="H234" s="139"/>
      <c r="I234" s="139"/>
      <c r="J234" s="140"/>
    </row>
    <row r="235" spans="2:10" ht="15.75" customHeight="1" x14ac:dyDescent="0.3">
      <c r="B235" s="63"/>
      <c r="C235" s="66">
        <v>227</v>
      </c>
      <c r="D235" s="67" t="s">
        <v>224</v>
      </c>
      <c r="E235" s="68">
        <v>20445326977</v>
      </c>
      <c r="F235" s="69" t="s">
        <v>70</v>
      </c>
      <c r="G235" s="138" t="s">
        <v>631</v>
      </c>
      <c r="H235" s="139"/>
      <c r="I235" s="139"/>
      <c r="J235" s="140"/>
    </row>
    <row r="236" spans="2:10" ht="15.75" customHeight="1" x14ac:dyDescent="0.3">
      <c r="B236" s="63"/>
      <c r="C236" s="66">
        <v>228</v>
      </c>
      <c r="D236" s="67" t="s">
        <v>632</v>
      </c>
      <c r="E236" s="68">
        <v>20600193369</v>
      </c>
      <c r="F236" s="69" t="s">
        <v>23</v>
      </c>
      <c r="G236" s="138" t="s">
        <v>633</v>
      </c>
      <c r="H236" s="139"/>
      <c r="I236" s="139"/>
      <c r="J236" s="140"/>
    </row>
    <row r="237" spans="2:10" ht="15.75" customHeight="1" x14ac:dyDescent="0.3">
      <c r="B237" s="63"/>
      <c r="C237" s="66">
        <v>229</v>
      </c>
      <c r="D237" s="67" t="s">
        <v>225</v>
      </c>
      <c r="E237" s="68">
        <v>20440140174</v>
      </c>
      <c r="F237" s="69" t="s">
        <v>23</v>
      </c>
      <c r="G237" s="138" t="s">
        <v>634</v>
      </c>
      <c r="H237" s="139"/>
      <c r="I237" s="139"/>
      <c r="J237" s="140"/>
    </row>
    <row r="238" spans="2:10" ht="15.75" customHeight="1" x14ac:dyDescent="0.3">
      <c r="B238" s="63"/>
      <c r="C238" s="66">
        <v>230</v>
      </c>
      <c r="D238" s="67" t="s">
        <v>226</v>
      </c>
      <c r="E238" s="68">
        <v>20525387853</v>
      </c>
      <c r="F238" s="69" t="s">
        <v>23</v>
      </c>
      <c r="G238" s="138" t="s">
        <v>635</v>
      </c>
      <c r="H238" s="139"/>
      <c r="I238" s="139"/>
      <c r="J238" s="140"/>
    </row>
    <row r="239" spans="2:10" ht="15.75" customHeight="1" x14ac:dyDescent="0.3">
      <c r="B239" s="63"/>
      <c r="C239" s="66">
        <v>231</v>
      </c>
      <c r="D239" s="67" t="s">
        <v>636</v>
      </c>
      <c r="E239" s="68">
        <v>20486053977</v>
      </c>
      <c r="F239" s="69" t="s">
        <v>23</v>
      </c>
      <c r="G239" s="138" t="s">
        <v>637</v>
      </c>
      <c r="H239" s="139"/>
      <c r="I239" s="139"/>
      <c r="J239" s="140"/>
    </row>
    <row r="240" spans="2:10" ht="15.75" customHeight="1" x14ac:dyDescent="0.3">
      <c r="B240" s="63"/>
      <c r="C240" s="66">
        <v>232</v>
      </c>
      <c r="D240" s="67" t="s">
        <v>638</v>
      </c>
      <c r="E240" s="67">
        <v>20134116201</v>
      </c>
      <c r="F240" s="69" t="s">
        <v>23</v>
      </c>
      <c r="G240" s="138" t="s">
        <v>639</v>
      </c>
      <c r="H240" s="139"/>
      <c r="I240" s="139"/>
      <c r="J240" s="140"/>
    </row>
    <row r="241" spans="2:10" ht="15.75" customHeight="1" x14ac:dyDescent="0.3">
      <c r="B241" s="63"/>
      <c r="C241" s="66">
        <v>233</v>
      </c>
      <c r="D241" s="67" t="s">
        <v>227</v>
      </c>
      <c r="E241" s="68">
        <v>20513171065</v>
      </c>
      <c r="F241" s="69" t="s">
        <v>23</v>
      </c>
      <c r="G241" s="138" t="s">
        <v>640</v>
      </c>
      <c r="H241" s="139"/>
      <c r="I241" s="139"/>
      <c r="J241" s="140"/>
    </row>
    <row r="242" spans="2:10" ht="15.75" customHeight="1" x14ac:dyDescent="0.3">
      <c r="B242" s="63"/>
      <c r="C242" s="66">
        <v>234</v>
      </c>
      <c r="D242" s="67" t="s">
        <v>641</v>
      </c>
      <c r="E242" s="68">
        <v>20566177367</v>
      </c>
      <c r="F242" s="69" t="s">
        <v>19</v>
      </c>
      <c r="G242" s="138" t="s">
        <v>642</v>
      </c>
      <c r="H242" s="139"/>
      <c r="I242" s="139"/>
      <c r="J242" s="140"/>
    </row>
    <row r="243" spans="2:10" ht="15.75" customHeight="1" x14ac:dyDescent="0.3">
      <c r="B243" s="63"/>
      <c r="C243" s="66">
        <v>235</v>
      </c>
      <c r="D243" s="67" t="s">
        <v>643</v>
      </c>
      <c r="E243" s="68">
        <v>20553134073</v>
      </c>
      <c r="F243" s="69" t="s">
        <v>23</v>
      </c>
      <c r="G243" s="138" t="s">
        <v>644</v>
      </c>
      <c r="H243" s="139"/>
      <c r="I243" s="139"/>
      <c r="J243" s="140"/>
    </row>
    <row r="244" spans="2:10" ht="15.75" customHeight="1" x14ac:dyDescent="0.3">
      <c r="B244" s="63"/>
      <c r="C244" s="66">
        <v>236</v>
      </c>
      <c r="D244" s="67" t="s">
        <v>645</v>
      </c>
      <c r="E244" s="68">
        <v>20533738363</v>
      </c>
      <c r="F244" s="69" t="s">
        <v>23</v>
      </c>
      <c r="G244" s="138" t="s">
        <v>646</v>
      </c>
      <c r="H244" s="139"/>
      <c r="I244" s="139"/>
      <c r="J244" s="140"/>
    </row>
    <row r="245" spans="2:10" ht="15.75" customHeight="1" x14ac:dyDescent="0.3">
      <c r="B245" s="63"/>
      <c r="C245" s="66">
        <v>237</v>
      </c>
      <c r="D245" s="67" t="s">
        <v>228</v>
      </c>
      <c r="E245" s="68">
        <v>20165331061</v>
      </c>
      <c r="F245" s="69" t="s">
        <v>23</v>
      </c>
      <c r="G245" s="138" t="s">
        <v>647</v>
      </c>
      <c r="H245" s="139"/>
      <c r="I245" s="139"/>
      <c r="J245" s="140"/>
    </row>
    <row r="246" spans="2:10" ht="15.75" customHeight="1" x14ac:dyDescent="0.3">
      <c r="B246" s="63"/>
      <c r="C246" s="66">
        <v>238</v>
      </c>
      <c r="D246" s="67" t="s">
        <v>648</v>
      </c>
      <c r="E246" s="68">
        <v>20523865944</v>
      </c>
      <c r="F246" s="69" t="s">
        <v>23</v>
      </c>
      <c r="G246" s="138" t="s">
        <v>649</v>
      </c>
      <c r="H246" s="139"/>
      <c r="I246" s="139"/>
      <c r="J246" s="140"/>
    </row>
    <row r="247" spans="2:10" ht="15.75" customHeight="1" x14ac:dyDescent="0.3">
      <c r="B247" s="63"/>
      <c r="C247" s="66">
        <v>239</v>
      </c>
      <c r="D247" s="67" t="s">
        <v>229</v>
      </c>
      <c r="E247" s="68">
        <v>20333239729</v>
      </c>
      <c r="F247" s="69" t="s">
        <v>23</v>
      </c>
      <c r="G247" s="138" t="s">
        <v>650</v>
      </c>
      <c r="H247" s="139"/>
      <c r="I247" s="139"/>
      <c r="J247" s="140"/>
    </row>
    <row r="248" spans="2:10" ht="15.75" customHeight="1" x14ac:dyDescent="0.3">
      <c r="B248" s="63"/>
      <c r="C248" s="66">
        <v>240</v>
      </c>
      <c r="D248" s="67" t="s">
        <v>230</v>
      </c>
      <c r="E248" s="68">
        <v>20114275027</v>
      </c>
      <c r="F248" s="69" t="s">
        <v>23</v>
      </c>
      <c r="G248" s="138" t="s">
        <v>651</v>
      </c>
      <c r="H248" s="139"/>
      <c r="I248" s="139"/>
      <c r="J248" s="140"/>
    </row>
    <row r="249" spans="2:10" ht="15.75" customHeight="1" x14ac:dyDescent="0.3">
      <c r="B249" s="63"/>
      <c r="C249" s="66">
        <v>241</v>
      </c>
      <c r="D249" s="67" t="s">
        <v>231</v>
      </c>
      <c r="E249" s="68">
        <v>20565937643</v>
      </c>
      <c r="F249" s="69" t="s">
        <v>70</v>
      </c>
      <c r="G249" s="138" t="s">
        <v>652</v>
      </c>
      <c r="H249" s="139"/>
      <c r="I249" s="139"/>
      <c r="J249" s="140"/>
    </row>
    <row r="250" spans="2:10" ht="15.75" customHeight="1" x14ac:dyDescent="0.3">
      <c r="B250" s="63"/>
      <c r="C250" s="66">
        <v>242</v>
      </c>
      <c r="D250" s="67" t="s">
        <v>232</v>
      </c>
      <c r="E250" s="68">
        <v>20469312896</v>
      </c>
      <c r="F250" s="69" t="s">
        <v>70</v>
      </c>
      <c r="G250" s="138" t="s">
        <v>653</v>
      </c>
      <c r="H250" s="139"/>
      <c r="I250" s="139"/>
      <c r="J250" s="140"/>
    </row>
    <row r="251" spans="2:10" ht="15.75" customHeight="1" x14ac:dyDescent="0.3">
      <c r="B251" s="63"/>
      <c r="C251" s="66">
        <v>243</v>
      </c>
      <c r="D251" s="67" t="s">
        <v>654</v>
      </c>
      <c r="E251" s="68">
        <v>20405011698</v>
      </c>
      <c r="F251" s="69" t="s">
        <v>23</v>
      </c>
      <c r="G251" s="138" t="s">
        <v>655</v>
      </c>
      <c r="H251" s="139"/>
      <c r="I251" s="139"/>
      <c r="J251" s="140"/>
    </row>
    <row r="252" spans="2:10" ht="15.75" customHeight="1" x14ac:dyDescent="0.3">
      <c r="B252" s="63"/>
      <c r="C252" s="66">
        <v>244</v>
      </c>
      <c r="D252" s="67" t="s">
        <v>656</v>
      </c>
      <c r="E252" s="68">
        <v>20493552113</v>
      </c>
      <c r="F252" s="69" t="s">
        <v>23</v>
      </c>
      <c r="G252" s="138" t="s">
        <v>657</v>
      </c>
      <c r="H252" s="139"/>
      <c r="I252" s="139"/>
      <c r="J252" s="140"/>
    </row>
    <row r="253" spans="2:10" ht="15.75" customHeight="1" x14ac:dyDescent="0.3">
      <c r="B253" s="63"/>
      <c r="C253" s="66">
        <v>245</v>
      </c>
      <c r="D253" s="67" t="s">
        <v>233</v>
      </c>
      <c r="E253" s="68">
        <v>20273841700</v>
      </c>
      <c r="F253" s="69" t="s">
        <v>23</v>
      </c>
      <c r="G253" s="138" t="s">
        <v>658</v>
      </c>
      <c r="H253" s="139"/>
      <c r="I253" s="139"/>
      <c r="J253" s="140"/>
    </row>
    <row r="254" spans="2:10" ht="15.75" customHeight="1" x14ac:dyDescent="0.3">
      <c r="B254" s="63"/>
      <c r="C254" s="66">
        <v>246</v>
      </c>
      <c r="D254" s="67" t="s">
        <v>234</v>
      </c>
      <c r="E254" s="68">
        <v>20434331138</v>
      </c>
      <c r="F254" s="69" t="s">
        <v>269</v>
      </c>
      <c r="G254" s="138" t="s">
        <v>659</v>
      </c>
      <c r="H254" s="139"/>
      <c r="I254" s="139"/>
      <c r="J254" s="140"/>
    </row>
    <row r="255" spans="2:10" ht="15.75" customHeight="1" x14ac:dyDescent="0.3">
      <c r="B255" s="63"/>
      <c r="C255" s="66">
        <v>247</v>
      </c>
      <c r="D255" s="67" t="s">
        <v>660</v>
      </c>
      <c r="E255" s="68">
        <v>20132644650</v>
      </c>
      <c r="F255" s="69" t="s">
        <v>23</v>
      </c>
      <c r="G255" s="138" t="s">
        <v>661</v>
      </c>
      <c r="H255" s="139"/>
      <c r="I255" s="139"/>
      <c r="J255" s="140"/>
    </row>
    <row r="256" spans="2:10" ht="15.75" customHeight="1" x14ac:dyDescent="0.3">
      <c r="B256" s="63"/>
      <c r="C256" s="66">
        <v>248</v>
      </c>
      <c r="D256" s="67" t="s">
        <v>235</v>
      </c>
      <c r="E256" s="68">
        <v>20441474246</v>
      </c>
      <c r="F256" s="69" t="s">
        <v>23</v>
      </c>
      <c r="G256" s="138" t="s">
        <v>662</v>
      </c>
      <c r="H256" s="139"/>
      <c r="I256" s="139"/>
      <c r="J256" s="140"/>
    </row>
    <row r="257" spans="2:10" ht="15.75" customHeight="1" x14ac:dyDescent="0.3">
      <c r="B257" s="63"/>
      <c r="C257" s="66">
        <v>249</v>
      </c>
      <c r="D257" s="67" t="s">
        <v>236</v>
      </c>
      <c r="E257" s="68">
        <v>20110964928</v>
      </c>
      <c r="F257" s="69" t="s">
        <v>19</v>
      </c>
      <c r="G257" s="138" t="s">
        <v>663</v>
      </c>
      <c r="H257" s="139"/>
      <c r="I257" s="139"/>
      <c r="J257" s="140"/>
    </row>
    <row r="258" spans="2:10" ht="15.75" customHeight="1" x14ac:dyDescent="0.3">
      <c r="B258" s="63"/>
      <c r="C258" s="66">
        <v>250</v>
      </c>
      <c r="D258" s="67" t="s">
        <v>664</v>
      </c>
      <c r="E258" s="68">
        <v>20463958590</v>
      </c>
      <c r="F258" s="69" t="s">
        <v>19</v>
      </c>
      <c r="G258" s="138" t="s">
        <v>663</v>
      </c>
      <c r="H258" s="139"/>
      <c r="I258" s="139"/>
      <c r="J258" s="140"/>
    </row>
    <row r="259" spans="2:10" ht="15.75" customHeight="1" x14ac:dyDescent="0.3">
      <c r="B259" s="63"/>
      <c r="C259" s="66">
        <v>251</v>
      </c>
      <c r="D259" s="67" t="s">
        <v>237</v>
      </c>
      <c r="E259" s="68">
        <v>10043127395</v>
      </c>
      <c r="F259" s="69" t="s">
        <v>23</v>
      </c>
      <c r="G259" s="138" t="s">
        <v>665</v>
      </c>
      <c r="H259" s="139"/>
      <c r="I259" s="139"/>
      <c r="J259" s="140"/>
    </row>
    <row r="260" spans="2:10" ht="15.75" customHeight="1" x14ac:dyDescent="0.3">
      <c r="B260" s="63"/>
      <c r="C260" s="66">
        <v>252</v>
      </c>
      <c r="D260" s="67" t="s">
        <v>238</v>
      </c>
      <c r="E260" s="68">
        <v>20360056881</v>
      </c>
      <c r="F260" s="69" t="s">
        <v>23</v>
      </c>
      <c r="G260" s="138" t="s">
        <v>666</v>
      </c>
      <c r="H260" s="139"/>
      <c r="I260" s="139"/>
      <c r="J260" s="140"/>
    </row>
    <row r="261" spans="2:10" ht="15.75" customHeight="1" x14ac:dyDescent="0.3">
      <c r="B261" s="63"/>
      <c r="C261" s="66">
        <v>253</v>
      </c>
      <c r="D261" s="67" t="s">
        <v>667</v>
      </c>
      <c r="E261" s="68">
        <v>20451255992</v>
      </c>
      <c r="F261" s="69" t="s">
        <v>70</v>
      </c>
      <c r="G261" s="138" t="s">
        <v>668</v>
      </c>
      <c r="H261" s="139"/>
      <c r="I261" s="139"/>
      <c r="J261" s="140"/>
    </row>
    <row r="262" spans="2:10" ht="15.75" customHeight="1" x14ac:dyDescent="0.3">
      <c r="B262" s="63"/>
      <c r="C262" s="66">
        <v>254</v>
      </c>
      <c r="D262" s="67" t="s">
        <v>239</v>
      </c>
      <c r="E262" s="68">
        <v>20454750773</v>
      </c>
      <c r="F262" s="69" t="s">
        <v>23</v>
      </c>
      <c r="G262" s="138" t="s">
        <v>669</v>
      </c>
      <c r="H262" s="139"/>
      <c r="I262" s="139"/>
      <c r="J262" s="140"/>
    </row>
    <row r="263" spans="2:10" ht="15.75" customHeight="1" x14ac:dyDescent="0.3">
      <c r="B263" s="63"/>
      <c r="C263" s="66">
        <v>255</v>
      </c>
      <c r="D263" s="67" t="s">
        <v>670</v>
      </c>
      <c r="E263" s="68">
        <v>20494887267</v>
      </c>
      <c r="F263" s="69" t="s">
        <v>23</v>
      </c>
      <c r="G263" s="138" t="s">
        <v>671</v>
      </c>
      <c r="H263" s="139"/>
      <c r="I263" s="139"/>
      <c r="J263" s="140"/>
    </row>
    <row r="264" spans="2:10" ht="15.75" customHeight="1" x14ac:dyDescent="0.3">
      <c r="B264" s="63"/>
      <c r="C264" s="66">
        <v>256</v>
      </c>
      <c r="D264" s="67" t="s">
        <v>240</v>
      </c>
      <c r="E264" s="68">
        <v>20451368177</v>
      </c>
      <c r="F264" s="69" t="s">
        <v>23</v>
      </c>
      <c r="G264" s="138" t="s">
        <v>672</v>
      </c>
      <c r="H264" s="139"/>
      <c r="I264" s="139"/>
      <c r="J264" s="140"/>
    </row>
    <row r="265" spans="2:10" ht="15.75" customHeight="1" x14ac:dyDescent="0.3">
      <c r="B265" s="63"/>
      <c r="C265" s="66">
        <v>257</v>
      </c>
      <c r="D265" s="67" t="s">
        <v>673</v>
      </c>
      <c r="E265" s="68">
        <v>20340787260</v>
      </c>
      <c r="F265" s="69" t="s">
        <v>23</v>
      </c>
      <c r="G265" s="138" t="s">
        <v>674</v>
      </c>
      <c r="H265" s="139"/>
      <c r="I265" s="139"/>
      <c r="J265" s="140"/>
    </row>
    <row r="266" spans="2:10" ht="15.75" customHeight="1" x14ac:dyDescent="0.3">
      <c r="B266" s="63"/>
      <c r="C266" s="66">
        <v>258</v>
      </c>
      <c r="D266" s="67" t="s">
        <v>675</v>
      </c>
      <c r="E266" s="68">
        <v>20449459751</v>
      </c>
      <c r="F266" s="69" t="s">
        <v>23</v>
      </c>
      <c r="G266" s="138" t="s">
        <v>676</v>
      </c>
      <c r="H266" s="139"/>
      <c r="I266" s="139"/>
      <c r="J266" s="140"/>
    </row>
    <row r="267" spans="2:10" ht="15.75" customHeight="1" x14ac:dyDescent="0.3">
      <c r="B267" s="63"/>
      <c r="C267" s="66">
        <v>259</v>
      </c>
      <c r="D267" s="67" t="s">
        <v>677</v>
      </c>
      <c r="E267" s="68">
        <v>20541574361</v>
      </c>
      <c r="F267" s="69" t="s">
        <v>23</v>
      </c>
      <c r="G267" s="138" t="s">
        <v>678</v>
      </c>
      <c r="H267" s="139"/>
      <c r="I267" s="139"/>
      <c r="J267" s="140"/>
    </row>
    <row r="268" spans="2:10" ht="15.75" customHeight="1" x14ac:dyDescent="0.3">
      <c r="B268" s="63"/>
      <c r="C268" s="66">
        <v>260</v>
      </c>
      <c r="D268" s="67" t="s">
        <v>679</v>
      </c>
      <c r="E268" s="68">
        <v>20480911998</v>
      </c>
      <c r="F268" s="69" t="s">
        <v>23</v>
      </c>
      <c r="G268" s="138" t="s">
        <v>680</v>
      </c>
      <c r="H268" s="139"/>
      <c r="I268" s="139"/>
      <c r="J268" s="140"/>
    </row>
    <row r="269" spans="2:10" ht="15.75" customHeight="1" x14ac:dyDescent="0.3">
      <c r="B269" s="63"/>
      <c r="C269" s="66">
        <v>261</v>
      </c>
      <c r="D269" s="67" t="s">
        <v>241</v>
      </c>
      <c r="E269" s="68">
        <v>20450372588</v>
      </c>
      <c r="F269" s="69" t="s">
        <v>23</v>
      </c>
      <c r="G269" s="138" t="s">
        <v>681</v>
      </c>
      <c r="H269" s="139"/>
      <c r="I269" s="139"/>
      <c r="J269" s="140"/>
    </row>
    <row r="270" spans="2:10" ht="15.75" customHeight="1" x14ac:dyDescent="0.3">
      <c r="B270" s="63"/>
      <c r="C270" s="66">
        <v>262</v>
      </c>
      <c r="D270" s="67" t="s">
        <v>242</v>
      </c>
      <c r="E270" s="68">
        <v>20542377829</v>
      </c>
      <c r="F270" s="69" t="s">
        <v>23</v>
      </c>
      <c r="G270" s="138" t="s">
        <v>682</v>
      </c>
      <c r="H270" s="139"/>
      <c r="I270" s="139"/>
      <c r="J270" s="140"/>
    </row>
    <row r="271" spans="2:10" ht="15.75" customHeight="1" x14ac:dyDescent="0.3">
      <c r="B271" s="63"/>
      <c r="C271" s="66">
        <v>263</v>
      </c>
      <c r="D271" s="67" t="s">
        <v>243</v>
      </c>
      <c r="E271" s="68">
        <v>20600412630</v>
      </c>
      <c r="F271" s="69" t="s">
        <v>23</v>
      </c>
      <c r="G271" s="138" t="s">
        <v>683</v>
      </c>
      <c r="H271" s="139"/>
      <c r="I271" s="139"/>
      <c r="J271" s="140"/>
    </row>
    <row r="272" spans="2:10" ht="15.75" customHeight="1" x14ac:dyDescent="0.3">
      <c r="B272" s="63"/>
      <c r="C272" s="66">
        <v>264</v>
      </c>
      <c r="D272" s="67" t="s">
        <v>684</v>
      </c>
      <c r="E272" s="68">
        <v>20600729714</v>
      </c>
      <c r="F272" s="69" t="s">
        <v>19</v>
      </c>
      <c r="G272" s="138" t="s">
        <v>685</v>
      </c>
      <c r="H272" s="139"/>
      <c r="I272" s="139"/>
      <c r="J272" s="140"/>
    </row>
    <row r="273" spans="2:10" ht="15.75" customHeight="1" x14ac:dyDescent="0.3">
      <c r="B273" s="63"/>
      <c r="C273" s="66">
        <v>265</v>
      </c>
      <c r="D273" s="67" t="s">
        <v>274</v>
      </c>
      <c r="E273" s="68">
        <v>20496042621</v>
      </c>
      <c r="F273" s="69" t="s">
        <v>23</v>
      </c>
      <c r="G273" s="138" t="s">
        <v>686</v>
      </c>
      <c r="H273" s="139"/>
      <c r="I273" s="139"/>
      <c r="J273" s="140"/>
    </row>
    <row r="274" spans="2:10" ht="15.75" customHeight="1" x14ac:dyDescent="0.3">
      <c r="B274" s="63"/>
      <c r="C274" s="66">
        <v>266</v>
      </c>
      <c r="D274" s="67" t="s">
        <v>687</v>
      </c>
      <c r="E274" s="68">
        <v>20441221623</v>
      </c>
      <c r="F274" s="69" t="s">
        <v>23</v>
      </c>
      <c r="G274" s="138" t="s">
        <v>688</v>
      </c>
      <c r="H274" s="139"/>
      <c r="I274" s="139"/>
      <c r="J274" s="140"/>
    </row>
    <row r="275" spans="2:10" ht="15.75" customHeight="1" x14ac:dyDescent="0.3">
      <c r="B275" s="63"/>
      <c r="C275" s="66">
        <v>267</v>
      </c>
      <c r="D275" s="67" t="s">
        <v>689</v>
      </c>
      <c r="E275" s="68">
        <v>20447355711</v>
      </c>
      <c r="F275" s="69" t="s">
        <v>23</v>
      </c>
      <c r="G275" s="138" t="s">
        <v>690</v>
      </c>
      <c r="H275" s="139"/>
      <c r="I275" s="139"/>
      <c r="J275" s="140"/>
    </row>
    <row r="276" spans="2:10" ht="15.75" customHeight="1" x14ac:dyDescent="0.3">
      <c r="B276" s="63"/>
      <c r="C276" s="66">
        <v>268</v>
      </c>
      <c r="D276" s="67" t="s">
        <v>244</v>
      </c>
      <c r="E276" s="68">
        <v>20555702729</v>
      </c>
      <c r="F276" s="69" t="s">
        <v>72</v>
      </c>
      <c r="G276" s="138" t="s">
        <v>691</v>
      </c>
      <c r="H276" s="139"/>
      <c r="I276" s="139"/>
      <c r="J276" s="140"/>
    </row>
    <row r="277" spans="2:10" ht="15.75" customHeight="1" x14ac:dyDescent="0.3">
      <c r="B277" s="63"/>
      <c r="C277" s="66">
        <v>269</v>
      </c>
      <c r="D277" s="67" t="s">
        <v>245</v>
      </c>
      <c r="E277" s="68">
        <v>20450409929</v>
      </c>
      <c r="F277" s="69" t="s">
        <v>23</v>
      </c>
      <c r="G277" s="138" t="s">
        <v>692</v>
      </c>
      <c r="H277" s="139"/>
      <c r="I277" s="139"/>
      <c r="J277" s="140"/>
    </row>
    <row r="278" spans="2:10" ht="15.75" customHeight="1" x14ac:dyDescent="0.3">
      <c r="B278" s="63"/>
      <c r="C278" s="66">
        <v>270</v>
      </c>
      <c r="D278" s="67" t="s">
        <v>246</v>
      </c>
      <c r="E278" s="68">
        <v>20518499069</v>
      </c>
      <c r="F278" s="69" t="s">
        <v>23</v>
      </c>
      <c r="G278" s="138" t="s">
        <v>693</v>
      </c>
      <c r="H278" s="139"/>
      <c r="I278" s="139"/>
      <c r="J278" s="140"/>
    </row>
    <row r="279" spans="2:10" ht="15.75" customHeight="1" x14ac:dyDescent="0.3">
      <c r="B279" s="63"/>
      <c r="C279" s="66">
        <v>271</v>
      </c>
      <c r="D279" s="67" t="s">
        <v>694</v>
      </c>
      <c r="E279" s="68">
        <v>20502454545</v>
      </c>
      <c r="F279" s="69" t="s">
        <v>19</v>
      </c>
      <c r="G279" s="138" t="s">
        <v>695</v>
      </c>
      <c r="H279" s="139"/>
      <c r="I279" s="139"/>
      <c r="J279" s="140"/>
    </row>
    <row r="280" spans="2:10" ht="15.75" customHeight="1" x14ac:dyDescent="0.3">
      <c r="B280" s="63"/>
      <c r="C280" s="66">
        <v>272</v>
      </c>
      <c r="D280" s="67" t="s">
        <v>696</v>
      </c>
      <c r="E280" s="68">
        <v>20601085641</v>
      </c>
      <c r="F280" s="69" t="s">
        <v>23</v>
      </c>
      <c r="G280" s="138" t="s">
        <v>697</v>
      </c>
      <c r="H280" s="139"/>
      <c r="I280" s="139"/>
      <c r="J280" s="140"/>
    </row>
    <row r="281" spans="2:10" ht="15.75" customHeight="1" x14ac:dyDescent="0.3">
      <c r="B281" s="63"/>
      <c r="C281" s="66">
        <v>273</v>
      </c>
      <c r="D281" s="67" t="s">
        <v>698</v>
      </c>
      <c r="E281" s="68">
        <v>20256136865</v>
      </c>
      <c r="F281" s="69" t="s">
        <v>19</v>
      </c>
      <c r="G281" s="138" t="s">
        <v>699</v>
      </c>
      <c r="H281" s="139"/>
      <c r="I281" s="139"/>
      <c r="J281" s="140"/>
    </row>
    <row r="282" spans="2:10" ht="15.75" customHeight="1" x14ac:dyDescent="0.3">
      <c r="B282" s="63"/>
      <c r="C282" s="66">
        <v>274</v>
      </c>
      <c r="D282" s="67" t="s">
        <v>700</v>
      </c>
      <c r="E282" s="68">
        <v>20561371572</v>
      </c>
      <c r="F282" s="69" t="s">
        <v>23</v>
      </c>
      <c r="G282" s="138" t="s">
        <v>701</v>
      </c>
      <c r="H282" s="139"/>
      <c r="I282" s="139"/>
      <c r="J282" s="140"/>
    </row>
    <row r="283" spans="2:10" ht="15.75" customHeight="1" x14ac:dyDescent="0.3">
      <c r="B283" s="63"/>
      <c r="C283" s="66">
        <v>275</v>
      </c>
      <c r="D283" s="67" t="s">
        <v>247</v>
      </c>
      <c r="E283" s="68">
        <v>20479929077</v>
      </c>
      <c r="F283" s="69" t="s">
        <v>23</v>
      </c>
      <c r="G283" s="138" t="s">
        <v>702</v>
      </c>
      <c r="H283" s="139"/>
      <c r="I283" s="139"/>
      <c r="J283" s="140"/>
    </row>
    <row r="284" spans="2:10" ht="15.75" customHeight="1" x14ac:dyDescent="0.3">
      <c r="B284" s="63"/>
      <c r="C284" s="66">
        <v>276</v>
      </c>
      <c r="D284" s="67" t="s">
        <v>703</v>
      </c>
      <c r="E284" s="68">
        <v>20512528458</v>
      </c>
      <c r="F284" s="69" t="s">
        <v>23</v>
      </c>
      <c r="G284" s="138" t="s">
        <v>704</v>
      </c>
      <c r="H284" s="139"/>
      <c r="I284" s="139"/>
      <c r="J284" s="140"/>
    </row>
    <row r="285" spans="2:10" ht="15.75" customHeight="1" x14ac:dyDescent="0.3">
      <c r="B285" s="63"/>
      <c r="C285" s="66">
        <v>277</v>
      </c>
      <c r="D285" s="67" t="s">
        <v>271</v>
      </c>
      <c r="E285" s="68">
        <v>20600037421</v>
      </c>
      <c r="F285" s="69" t="s">
        <v>19</v>
      </c>
      <c r="G285" s="138" t="s">
        <v>705</v>
      </c>
      <c r="H285" s="139"/>
      <c r="I285" s="139"/>
      <c r="J285" s="140"/>
    </row>
    <row r="286" spans="2:10" ht="15.75" customHeight="1" x14ac:dyDescent="0.3">
      <c r="B286" s="63"/>
      <c r="C286" s="66">
        <v>278</v>
      </c>
      <c r="D286" s="67" t="s">
        <v>706</v>
      </c>
      <c r="E286" s="68">
        <v>20546658652</v>
      </c>
      <c r="F286" s="69" t="s">
        <v>23</v>
      </c>
      <c r="G286" s="138" t="s">
        <v>707</v>
      </c>
      <c r="H286" s="139"/>
      <c r="I286" s="139"/>
      <c r="J286" s="140"/>
    </row>
    <row r="287" spans="2:10" ht="15.75" customHeight="1" x14ac:dyDescent="0.3">
      <c r="B287" s="63"/>
      <c r="C287" s="66">
        <v>279</v>
      </c>
      <c r="D287" s="67" t="s">
        <v>248</v>
      </c>
      <c r="E287" s="68">
        <v>20528355006</v>
      </c>
      <c r="F287" s="69" t="s">
        <v>23</v>
      </c>
      <c r="G287" s="138" t="s">
        <v>708</v>
      </c>
      <c r="H287" s="139"/>
      <c r="I287" s="139"/>
      <c r="J287" s="140"/>
    </row>
    <row r="288" spans="2:10" ht="15.75" customHeight="1" x14ac:dyDescent="0.3">
      <c r="B288" s="63"/>
      <c r="C288" s="66">
        <v>280</v>
      </c>
      <c r="D288" s="67" t="s">
        <v>709</v>
      </c>
      <c r="E288" s="68">
        <v>20513913142</v>
      </c>
      <c r="F288" s="69" t="s">
        <v>23</v>
      </c>
      <c r="G288" s="138" t="s">
        <v>710</v>
      </c>
      <c r="H288" s="139"/>
      <c r="I288" s="139"/>
      <c r="J288" s="140"/>
    </row>
    <row r="289" spans="2:10" ht="15.75" customHeight="1" x14ac:dyDescent="0.3">
      <c r="B289" s="63"/>
      <c r="C289" s="66">
        <v>281</v>
      </c>
      <c r="D289" s="67" t="s">
        <v>711</v>
      </c>
      <c r="E289" s="68">
        <v>20342868844</v>
      </c>
      <c r="F289" s="69" t="s">
        <v>23</v>
      </c>
      <c r="G289" s="138" t="s">
        <v>712</v>
      </c>
      <c r="H289" s="139"/>
      <c r="I289" s="139"/>
      <c r="J289" s="140"/>
    </row>
    <row r="290" spans="2:10" ht="15.75" customHeight="1" x14ac:dyDescent="0.3">
      <c r="B290" s="63"/>
      <c r="C290" s="66">
        <v>282</v>
      </c>
      <c r="D290" s="67" t="s">
        <v>249</v>
      </c>
      <c r="E290" s="68">
        <v>20557304747</v>
      </c>
      <c r="F290" s="69" t="s">
        <v>23</v>
      </c>
      <c r="G290" s="138" t="s">
        <v>713</v>
      </c>
      <c r="H290" s="139"/>
      <c r="I290" s="139"/>
      <c r="J290" s="140"/>
    </row>
    <row r="291" spans="2:10" ht="15.75" customHeight="1" x14ac:dyDescent="0.3">
      <c r="B291" s="63"/>
      <c r="C291" s="66">
        <v>283</v>
      </c>
      <c r="D291" s="67" t="s">
        <v>714</v>
      </c>
      <c r="E291" s="68">
        <v>20563503492</v>
      </c>
      <c r="F291" s="69" t="s">
        <v>19</v>
      </c>
      <c r="G291" s="138" t="s">
        <v>715</v>
      </c>
      <c r="H291" s="139"/>
      <c r="I291" s="139"/>
      <c r="J291" s="140"/>
    </row>
    <row r="292" spans="2:10" ht="15.75" customHeight="1" x14ac:dyDescent="0.3">
      <c r="B292" s="63"/>
      <c r="C292" s="66">
        <v>284</v>
      </c>
      <c r="D292" s="67" t="s">
        <v>250</v>
      </c>
      <c r="E292" s="68">
        <v>20540065196</v>
      </c>
      <c r="F292" s="69" t="s">
        <v>70</v>
      </c>
      <c r="G292" s="138" t="s">
        <v>716</v>
      </c>
      <c r="H292" s="139"/>
      <c r="I292" s="139"/>
      <c r="J292" s="140"/>
    </row>
    <row r="293" spans="2:10" ht="15.75" customHeight="1" x14ac:dyDescent="0.3">
      <c r="B293" s="63"/>
      <c r="C293" s="66">
        <v>285</v>
      </c>
      <c r="D293" s="67" t="s">
        <v>717</v>
      </c>
      <c r="E293" s="68">
        <v>20233020126</v>
      </c>
      <c r="F293" s="69" t="s">
        <v>23</v>
      </c>
      <c r="G293" s="138" t="s">
        <v>718</v>
      </c>
      <c r="H293" s="139"/>
      <c r="I293" s="139"/>
      <c r="J293" s="140"/>
    </row>
    <row r="294" spans="2:10" ht="15.75" customHeight="1" x14ac:dyDescent="0.3">
      <c r="B294" s="63"/>
      <c r="C294" s="66">
        <v>286</v>
      </c>
      <c r="D294" s="67" t="s">
        <v>719</v>
      </c>
      <c r="E294" s="68">
        <v>20335981651</v>
      </c>
      <c r="F294" s="69" t="s">
        <v>23</v>
      </c>
      <c r="G294" s="138" t="s">
        <v>720</v>
      </c>
      <c r="H294" s="139"/>
      <c r="I294" s="139"/>
      <c r="J294" s="140"/>
    </row>
    <row r="295" spans="2:10" ht="15.75" customHeight="1" x14ac:dyDescent="0.3">
      <c r="B295" s="63"/>
      <c r="C295" s="66">
        <v>287</v>
      </c>
      <c r="D295" s="67" t="s">
        <v>251</v>
      </c>
      <c r="E295" s="68">
        <v>20502028015</v>
      </c>
      <c r="F295" s="69" t="s">
        <v>23</v>
      </c>
      <c r="G295" s="138" t="s">
        <v>721</v>
      </c>
      <c r="H295" s="139"/>
      <c r="I295" s="139"/>
      <c r="J295" s="140"/>
    </row>
    <row r="296" spans="2:10" ht="15.75" customHeight="1" x14ac:dyDescent="0.3">
      <c r="B296" s="63"/>
      <c r="C296" s="66">
        <v>288</v>
      </c>
      <c r="D296" s="67" t="s">
        <v>722</v>
      </c>
      <c r="E296" s="68">
        <v>20273212249</v>
      </c>
      <c r="F296" s="69" t="s">
        <v>23</v>
      </c>
      <c r="G296" s="138" t="s">
        <v>723</v>
      </c>
      <c r="H296" s="139"/>
      <c r="I296" s="139"/>
      <c r="J296" s="140"/>
    </row>
    <row r="297" spans="2:10" ht="15.75" customHeight="1" x14ac:dyDescent="0.3">
      <c r="B297" s="63"/>
      <c r="C297" s="66">
        <v>289</v>
      </c>
      <c r="D297" s="67" t="s">
        <v>724</v>
      </c>
      <c r="E297" s="68">
        <v>20443178342</v>
      </c>
      <c r="F297" s="69" t="s">
        <v>23</v>
      </c>
      <c r="G297" s="138" t="s">
        <v>725</v>
      </c>
      <c r="H297" s="139"/>
      <c r="I297" s="139"/>
      <c r="J297" s="140"/>
    </row>
    <row r="298" spans="2:10" ht="15.75" customHeight="1" x14ac:dyDescent="0.3">
      <c r="B298" s="63"/>
      <c r="C298" s="66">
        <v>290</v>
      </c>
      <c r="D298" s="67" t="s">
        <v>726</v>
      </c>
      <c r="E298" s="68">
        <v>20100238234</v>
      </c>
      <c r="F298" s="69" t="s">
        <v>23</v>
      </c>
      <c r="G298" s="138" t="s">
        <v>727</v>
      </c>
      <c r="H298" s="139"/>
      <c r="I298" s="139"/>
      <c r="J298" s="140"/>
    </row>
    <row r="299" spans="2:10" ht="15.75" customHeight="1" x14ac:dyDescent="0.3">
      <c r="B299" s="63"/>
      <c r="C299" s="66">
        <v>291</v>
      </c>
      <c r="D299" s="67" t="s">
        <v>275</v>
      </c>
      <c r="E299" s="68">
        <v>20100227461</v>
      </c>
      <c r="F299" s="69" t="s">
        <v>19</v>
      </c>
      <c r="G299" s="138" t="s">
        <v>728</v>
      </c>
      <c r="H299" s="139"/>
      <c r="I299" s="139"/>
      <c r="J299" s="140"/>
    </row>
    <row r="300" spans="2:10" ht="15.75" customHeight="1" x14ac:dyDescent="0.3">
      <c r="B300" s="63"/>
      <c r="C300" s="66">
        <v>292</v>
      </c>
      <c r="D300" s="67" t="s">
        <v>729</v>
      </c>
      <c r="E300" s="68">
        <v>20171813949</v>
      </c>
      <c r="F300" s="69" t="s">
        <v>23</v>
      </c>
      <c r="G300" s="138" t="s">
        <v>730</v>
      </c>
      <c r="H300" s="139"/>
      <c r="I300" s="139"/>
      <c r="J300" s="140"/>
    </row>
    <row r="301" spans="2:10" ht="15.75" customHeight="1" x14ac:dyDescent="0.3">
      <c r="B301" s="63"/>
      <c r="C301" s="66">
        <v>293</v>
      </c>
      <c r="D301" s="67" t="s">
        <v>731</v>
      </c>
      <c r="E301" s="68">
        <v>20551839703</v>
      </c>
      <c r="F301" s="69" t="s">
        <v>23</v>
      </c>
      <c r="G301" s="138" t="s">
        <v>732</v>
      </c>
      <c r="H301" s="139"/>
      <c r="I301" s="139"/>
      <c r="J301" s="140"/>
    </row>
    <row r="302" spans="2:10" ht="15.75" customHeight="1" x14ac:dyDescent="0.3">
      <c r="B302" s="63"/>
      <c r="C302" s="66">
        <v>294</v>
      </c>
      <c r="D302" s="67" t="s">
        <v>252</v>
      </c>
      <c r="E302" s="68">
        <v>20450340031</v>
      </c>
      <c r="F302" s="69" t="s">
        <v>23</v>
      </c>
      <c r="G302" s="138" t="s">
        <v>733</v>
      </c>
      <c r="H302" s="139"/>
      <c r="I302" s="139"/>
      <c r="J302" s="140"/>
    </row>
    <row r="303" spans="2:10" ht="15.75" customHeight="1" x14ac:dyDescent="0.3">
      <c r="B303" s="63"/>
      <c r="C303" s="66">
        <v>295</v>
      </c>
      <c r="D303" s="67" t="s">
        <v>734</v>
      </c>
      <c r="E303" s="68">
        <v>20486277905</v>
      </c>
      <c r="F303" s="69" t="s">
        <v>23</v>
      </c>
      <c r="G303" s="138" t="s">
        <v>735</v>
      </c>
      <c r="H303" s="139"/>
      <c r="I303" s="139"/>
      <c r="J303" s="140"/>
    </row>
    <row r="304" spans="2:10" ht="15.75" customHeight="1" x14ac:dyDescent="0.3">
      <c r="B304" s="63"/>
      <c r="C304" s="66">
        <v>296</v>
      </c>
      <c r="D304" s="67" t="s">
        <v>253</v>
      </c>
      <c r="E304" s="68">
        <v>20502324927</v>
      </c>
      <c r="F304" s="69" t="s">
        <v>23</v>
      </c>
      <c r="G304" s="138" t="s">
        <v>736</v>
      </c>
      <c r="H304" s="139"/>
      <c r="I304" s="139"/>
      <c r="J304" s="140"/>
    </row>
    <row r="305" spans="2:10" ht="15.75" customHeight="1" x14ac:dyDescent="0.3">
      <c r="B305" s="63"/>
      <c r="C305" s="66">
        <v>297</v>
      </c>
      <c r="D305" s="67" t="s">
        <v>254</v>
      </c>
      <c r="E305" s="68">
        <v>20276304721</v>
      </c>
      <c r="F305" s="69" t="s">
        <v>70</v>
      </c>
      <c r="G305" s="138" t="s">
        <v>737</v>
      </c>
      <c r="H305" s="139"/>
      <c r="I305" s="139"/>
      <c r="J305" s="140"/>
    </row>
    <row r="306" spans="2:10" ht="15.75" customHeight="1" x14ac:dyDescent="0.3">
      <c r="B306" s="63"/>
      <c r="C306" s="66">
        <v>298</v>
      </c>
      <c r="D306" s="67" t="s">
        <v>738</v>
      </c>
      <c r="E306" s="68">
        <v>20527705721</v>
      </c>
      <c r="F306" s="69" t="s">
        <v>23</v>
      </c>
      <c r="G306" s="138" t="s">
        <v>739</v>
      </c>
      <c r="H306" s="139"/>
      <c r="I306" s="139"/>
      <c r="J306" s="140"/>
    </row>
    <row r="307" spans="2:10" ht="15.75" customHeight="1" x14ac:dyDescent="0.3">
      <c r="B307" s="63"/>
      <c r="C307" s="66">
        <v>299</v>
      </c>
      <c r="D307" s="67" t="s">
        <v>740</v>
      </c>
      <c r="E307" s="68">
        <v>20538126439</v>
      </c>
      <c r="F307" s="69" t="s">
        <v>23</v>
      </c>
      <c r="G307" s="138" t="s">
        <v>741</v>
      </c>
      <c r="H307" s="139"/>
      <c r="I307" s="139"/>
      <c r="J307" s="140"/>
    </row>
    <row r="308" spans="2:10" ht="15.75" customHeight="1" x14ac:dyDescent="0.3">
      <c r="B308" s="63"/>
      <c r="C308" s="66">
        <v>300</v>
      </c>
      <c r="D308" s="67" t="s">
        <v>742</v>
      </c>
      <c r="E308" s="68">
        <v>20164722806</v>
      </c>
      <c r="F308" s="69" t="s">
        <v>23</v>
      </c>
      <c r="G308" s="138" t="s">
        <v>743</v>
      </c>
      <c r="H308" s="139"/>
      <c r="I308" s="139"/>
      <c r="J308" s="140"/>
    </row>
    <row r="309" spans="2:10" ht="15.75" customHeight="1" x14ac:dyDescent="0.3">
      <c r="B309" s="63"/>
      <c r="C309" s="66">
        <v>301</v>
      </c>
      <c r="D309" s="67" t="s">
        <v>744</v>
      </c>
      <c r="E309" s="68">
        <v>20370587770</v>
      </c>
      <c r="F309" s="69" t="s">
        <v>70</v>
      </c>
      <c r="G309" s="138" t="s">
        <v>745</v>
      </c>
      <c r="H309" s="139"/>
      <c r="I309" s="139"/>
      <c r="J309" s="140"/>
    </row>
    <row r="310" spans="2:10" ht="15.75" customHeight="1" x14ac:dyDescent="0.3">
      <c r="B310" s="63"/>
      <c r="C310" s="66">
        <v>302</v>
      </c>
      <c r="D310" s="67" t="s">
        <v>255</v>
      </c>
      <c r="E310" s="68">
        <v>20477433970</v>
      </c>
      <c r="F310" s="69" t="s">
        <v>23</v>
      </c>
      <c r="G310" s="138" t="s">
        <v>746</v>
      </c>
      <c r="H310" s="139"/>
      <c r="I310" s="139"/>
      <c r="J310" s="140"/>
    </row>
    <row r="311" spans="2:10" ht="15.75" customHeight="1" x14ac:dyDescent="0.3">
      <c r="B311" s="63"/>
      <c r="C311" s="66">
        <v>303</v>
      </c>
      <c r="D311" s="67" t="s">
        <v>256</v>
      </c>
      <c r="E311" s="68">
        <v>20525598986</v>
      </c>
      <c r="F311" s="69" t="s">
        <v>23</v>
      </c>
      <c r="G311" s="138" t="s">
        <v>747</v>
      </c>
      <c r="H311" s="139"/>
      <c r="I311" s="139"/>
      <c r="J311" s="140"/>
    </row>
    <row r="312" spans="2:10" ht="15.75" customHeight="1" x14ac:dyDescent="0.3">
      <c r="B312" s="63"/>
      <c r="C312" s="66">
        <v>304</v>
      </c>
      <c r="D312" s="67" t="s">
        <v>257</v>
      </c>
      <c r="E312" s="68">
        <v>20454149905</v>
      </c>
      <c r="F312" s="69" t="s">
        <v>70</v>
      </c>
      <c r="G312" s="138" t="s">
        <v>748</v>
      </c>
      <c r="H312" s="139"/>
      <c r="I312" s="139"/>
      <c r="J312" s="140"/>
    </row>
    <row r="313" spans="2:10" ht="15.75" customHeight="1" x14ac:dyDescent="0.3">
      <c r="B313" s="63"/>
      <c r="C313" s="66">
        <v>305</v>
      </c>
      <c r="D313" s="67" t="s">
        <v>749</v>
      </c>
      <c r="E313" s="68">
        <v>20453601138</v>
      </c>
      <c r="F313" s="69" t="s">
        <v>70</v>
      </c>
      <c r="G313" s="138" t="s">
        <v>750</v>
      </c>
      <c r="H313" s="139"/>
      <c r="I313" s="139"/>
      <c r="J313" s="140"/>
    </row>
    <row r="314" spans="2:10" ht="15.75" customHeight="1" x14ac:dyDescent="0.3">
      <c r="B314" s="63"/>
      <c r="C314" s="66">
        <v>306</v>
      </c>
      <c r="D314" s="67" t="s">
        <v>751</v>
      </c>
      <c r="E314" s="68">
        <v>20100023203</v>
      </c>
      <c r="F314" s="69" t="s">
        <v>23</v>
      </c>
      <c r="G314" s="138" t="s">
        <v>451</v>
      </c>
      <c r="H314" s="139"/>
      <c r="I314" s="139"/>
      <c r="J314" s="140"/>
    </row>
    <row r="315" spans="2:10" ht="15.75" customHeight="1" x14ac:dyDescent="0.3">
      <c r="B315" s="63"/>
      <c r="C315" s="66">
        <v>307</v>
      </c>
      <c r="D315" s="67" t="s">
        <v>752</v>
      </c>
      <c r="E315" s="68">
        <v>20121662737</v>
      </c>
      <c r="F315" s="69" t="s">
        <v>23</v>
      </c>
      <c r="G315" s="138" t="s">
        <v>753</v>
      </c>
      <c r="H315" s="139"/>
      <c r="I315" s="139"/>
      <c r="J315" s="140"/>
    </row>
    <row r="316" spans="2:10" ht="15.75" customHeight="1" x14ac:dyDescent="0.3">
      <c r="B316" s="63"/>
      <c r="C316" s="66">
        <v>308</v>
      </c>
      <c r="D316" s="67" t="s">
        <v>258</v>
      </c>
      <c r="E316" s="68">
        <v>20495764550</v>
      </c>
      <c r="F316" s="69" t="s">
        <v>23</v>
      </c>
      <c r="G316" s="138" t="s">
        <v>754</v>
      </c>
      <c r="H316" s="139"/>
      <c r="I316" s="139"/>
      <c r="J316" s="140"/>
    </row>
    <row r="317" spans="2:10" ht="15.75" customHeight="1" x14ac:dyDescent="0.3">
      <c r="B317" s="63"/>
      <c r="C317" s="66">
        <v>309</v>
      </c>
      <c r="D317" s="67" t="s">
        <v>755</v>
      </c>
      <c r="E317" s="68">
        <v>20197116171</v>
      </c>
      <c r="F317" s="69" t="s">
        <v>23</v>
      </c>
      <c r="G317" s="138" t="s">
        <v>756</v>
      </c>
      <c r="H317" s="139"/>
      <c r="I317" s="139"/>
      <c r="J317" s="140"/>
    </row>
    <row r="318" spans="2:10" ht="15.75" customHeight="1" x14ac:dyDescent="0.3">
      <c r="B318" s="63"/>
      <c r="C318" s="66">
        <v>310</v>
      </c>
      <c r="D318" s="67" t="s">
        <v>757</v>
      </c>
      <c r="E318" s="68">
        <v>20432994253</v>
      </c>
      <c r="F318" s="69" t="s">
        <v>23</v>
      </c>
      <c r="G318" s="138" t="s">
        <v>758</v>
      </c>
      <c r="H318" s="139"/>
      <c r="I318" s="139"/>
      <c r="J318" s="140"/>
    </row>
    <row r="319" spans="2:10" ht="15.75" customHeight="1" x14ac:dyDescent="0.3">
      <c r="B319" s="63"/>
      <c r="C319" s="66">
        <v>311</v>
      </c>
      <c r="D319" s="67" t="s">
        <v>759</v>
      </c>
      <c r="E319" s="68">
        <v>20120802047</v>
      </c>
      <c r="F319" s="69" t="s">
        <v>23</v>
      </c>
      <c r="G319" s="138" t="s">
        <v>760</v>
      </c>
      <c r="H319" s="139"/>
      <c r="I319" s="139"/>
      <c r="J319" s="140"/>
    </row>
    <row r="320" spans="2:10" ht="15.75" customHeight="1" x14ac:dyDescent="0.3">
      <c r="B320" s="63"/>
      <c r="C320" s="66">
        <v>312</v>
      </c>
      <c r="D320" s="67" t="s">
        <v>259</v>
      </c>
      <c r="E320" s="68">
        <v>20482559736</v>
      </c>
      <c r="F320" s="69" t="s">
        <v>23</v>
      </c>
      <c r="G320" s="138" t="s">
        <v>761</v>
      </c>
      <c r="H320" s="139"/>
      <c r="I320" s="139"/>
      <c r="J320" s="140"/>
    </row>
    <row r="321" spans="2:10" ht="15.75" customHeight="1" x14ac:dyDescent="0.3">
      <c r="B321" s="63"/>
      <c r="C321" s="66">
        <v>313</v>
      </c>
      <c r="D321" s="67" t="s">
        <v>260</v>
      </c>
      <c r="E321" s="68">
        <v>20284896506</v>
      </c>
      <c r="F321" s="69" t="s">
        <v>70</v>
      </c>
      <c r="G321" s="138" t="s">
        <v>762</v>
      </c>
      <c r="H321" s="139"/>
      <c r="I321" s="139"/>
      <c r="J321" s="140"/>
    </row>
    <row r="322" spans="2:10" ht="15.75" customHeight="1" x14ac:dyDescent="0.3">
      <c r="B322" s="63"/>
      <c r="C322" s="66">
        <v>314</v>
      </c>
      <c r="D322" s="67" t="s">
        <v>261</v>
      </c>
      <c r="E322" s="68">
        <v>20481960127</v>
      </c>
      <c r="F322" s="69" t="s">
        <v>23</v>
      </c>
      <c r="G322" s="138" t="s">
        <v>763</v>
      </c>
      <c r="H322" s="139"/>
      <c r="I322" s="139"/>
      <c r="J322" s="140"/>
    </row>
    <row r="323" spans="2:10" ht="15.75" customHeight="1" x14ac:dyDescent="0.3">
      <c r="B323" s="63"/>
      <c r="C323" s="66">
        <v>315</v>
      </c>
      <c r="D323" s="67" t="s">
        <v>764</v>
      </c>
      <c r="E323" s="68">
        <v>20392967991</v>
      </c>
      <c r="F323" s="69" t="s">
        <v>23</v>
      </c>
      <c r="G323" s="138" t="s">
        <v>765</v>
      </c>
      <c r="H323" s="139"/>
      <c r="I323" s="139"/>
      <c r="J323" s="140"/>
    </row>
    <row r="324" spans="2:10" ht="15.75" customHeight="1" x14ac:dyDescent="0.3">
      <c r="B324" s="63"/>
      <c r="C324" s="66">
        <v>316</v>
      </c>
      <c r="D324" s="67" t="s">
        <v>766</v>
      </c>
      <c r="E324" s="68">
        <v>20102427891</v>
      </c>
      <c r="F324" s="69" t="s">
        <v>19</v>
      </c>
      <c r="G324" s="138" t="s">
        <v>767</v>
      </c>
      <c r="H324" s="139"/>
      <c r="I324" s="139"/>
      <c r="J324" s="140"/>
    </row>
    <row r="325" spans="2:10" ht="15.75" customHeight="1" x14ac:dyDescent="0.3">
      <c r="B325" s="63"/>
      <c r="C325" s="66">
        <v>317</v>
      </c>
      <c r="D325" s="67" t="s">
        <v>768</v>
      </c>
      <c r="E325" s="68">
        <v>20505159234</v>
      </c>
      <c r="F325" s="69" t="s">
        <v>23</v>
      </c>
      <c r="G325" s="138" t="s">
        <v>769</v>
      </c>
      <c r="H325" s="139"/>
      <c r="I325" s="139"/>
      <c r="J325" s="140"/>
    </row>
    <row r="326" spans="2:10" ht="15.75" customHeight="1" x14ac:dyDescent="0.3">
      <c r="B326" s="63"/>
      <c r="C326" s="66">
        <v>318</v>
      </c>
      <c r="D326" s="67" t="s">
        <v>770</v>
      </c>
      <c r="E326" s="68">
        <v>20397692125</v>
      </c>
      <c r="F326" s="69" t="s">
        <v>23</v>
      </c>
      <c r="G326" s="138" t="s">
        <v>771</v>
      </c>
      <c r="H326" s="139"/>
      <c r="I326" s="139"/>
      <c r="J326" s="140"/>
    </row>
    <row r="327" spans="2:10" ht="15.75" customHeight="1" x14ac:dyDescent="0.3">
      <c r="B327" s="63"/>
      <c r="C327" s="66">
        <v>319</v>
      </c>
      <c r="D327" s="67" t="s">
        <v>772</v>
      </c>
      <c r="E327" s="68">
        <v>20442736759</v>
      </c>
      <c r="F327" s="69" t="s">
        <v>23</v>
      </c>
      <c r="G327" s="138" t="s">
        <v>773</v>
      </c>
      <c r="H327" s="139"/>
      <c r="I327" s="139"/>
      <c r="J327" s="140"/>
    </row>
    <row r="328" spans="2:10" ht="15.75" customHeight="1" x14ac:dyDescent="0.3">
      <c r="B328" s="63"/>
      <c r="C328" s="66">
        <v>320</v>
      </c>
      <c r="D328" s="67" t="s">
        <v>262</v>
      </c>
      <c r="E328" s="68">
        <v>20426838924</v>
      </c>
      <c r="F328" s="69" t="s">
        <v>23</v>
      </c>
      <c r="G328" s="138" t="s">
        <v>774</v>
      </c>
      <c r="H328" s="139"/>
      <c r="I328" s="139"/>
      <c r="J328" s="140"/>
    </row>
    <row r="329" spans="2:10" ht="15.75" customHeight="1" x14ac:dyDescent="0.3">
      <c r="B329" s="63"/>
      <c r="C329" s="66">
        <v>321</v>
      </c>
      <c r="D329" s="67" t="s">
        <v>775</v>
      </c>
      <c r="E329" s="68">
        <v>20392451677</v>
      </c>
      <c r="F329" s="69" t="s">
        <v>23</v>
      </c>
      <c r="G329" s="138" t="s">
        <v>776</v>
      </c>
      <c r="H329" s="139"/>
      <c r="I329" s="139"/>
      <c r="J329" s="140"/>
    </row>
    <row r="330" spans="2:10" ht="15.75" customHeight="1" x14ac:dyDescent="0.3">
      <c r="B330" s="63"/>
      <c r="C330" s="66">
        <v>322</v>
      </c>
      <c r="D330" s="67" t="s">
        <v>777</v>
      </c>
      <c r="E330" s="68">
        <v>20422096605</v>
      </c>
      <c r="F330" s="69" t="s">
        <v>19</v>
      </c>
      <c r="G330" s="138" t="s">
        <v>778</v>
      </c>
      <c r="H330" s="139"/>
      <c r="I330" s="139"/>
      <c r="J330" s="140"/>
    </row>
    <row r="331" spans="2:10" ht="15.75" customHeight="1" x14ac:dyDescent="0.3">
      <c r="B331" s="63"/>
      <c r="C331" s="66">
        <v>323</v>
      </c>
      <c r="D331" s="67" t="s">
        <v>779</v>
      </c>
      <c r="E331" s="68">
        <v>20500644762</v>
      </c>
      <c r="F331" s="69" t="s">
        <v>23</v>
      </c>
      <c r="G331" s="138" t="s">
        <v>780</v>
      </c>
      <c r="H331" s="139"/>
      <c r="I331" s="139"/>
      <c r="J331" s="140"/>
    </row>
    <row r="332" spans="2:10" ht="15.75" customHeight="1" x14ac:dyDescent="0.3">
      <c r="B332" s="63"/>
      <c r="C332" s="66">
        <v>324</v>
      </c>
      <c r="D332" s="67" t="s">
        <v>781</v>
      </c>
      <c r="E332" s="68">
        <v>20506440735</v>
      </c>
      <c r="F332" s="69" t="s">
        <v>19</v>
      </c>
      <c r="G332" s="138" t="s">
        <v>782</v>
      </c>
      <c r="H332" s="139"/>
      <c r="I332" s="139"/>
      <c r="J332" s="140"/>
    </row>
    <row r="333" spans="2:10" ht="15.75" customHeight="1" x14ac:dyDescent="0.3">
      <c r="B333" s="63"/>
      <c r="C333" s="66">
        <v>325</v>
      </c>
      <c r="D333" s="67" t="s">
        <v>783</v>
      </c>
      <c r="E333" s="68">
        <v>20392990110</v>
      </c>
      <c r="F333" s="69" t="s">
        <v>19</v>
      </c>
      <c r="G333" s="138" t="s">
        <v>784</v>
      </c>
      <c r="H333" s="139"/>
      <c r="I333" s="139"/>
      <c r="J333" s="140"/>
    </row>
    <row r="334" spans="2:10" ht="15.75" customHeight="1" x14ac:dyDescent="0.3">
      <c r="B334" s="63"/>
      <c r="C334" s="66">
        <v>326</v>
      </c>
      <c r="D334" s="67" t="s">
        <v>785</v>
      </c>
      <c r="E334" s="68">
        <v>20512729780</v>
      </c>
      <c r="F334" s="69" t="s">
        <v>23</v>
      </c>
      <c r="G334" s="138" t="s">
        <v>786</v>
      </c>
      <c r="H334" s="139"/>
      <c r="I334" s="139"/>
      <c r="J334" s="140"/>
    </row>
    <row r="335" spans="2:10" ht="15.75" customHeight="1" x14ac:dyDescent="0.3">
      <c r="B335" s="63"/>
      <c r="C335" s="66">
        <v>327</v>
      </c>
      <c r="D335" s="67" t="s">
        <v>263</v>
      </c>
      <c r="E335" s="68">
        <v>20503693586</v>
      </c>
      <c r="F335" s="69" t="s">
        <v>23</v>
      </c>
      <c r="G335" s="138" t="s">
        <v>787</v>
      </c>
      <c r="H335" s="139"/>
      <c r="I335" s="139"/>
      <c r="J335" s="140"/>
    </row>
    <row r="336" spans="2:10" ht="15.75" customHeight="1" x14ac:dyDescent="0.3">
      <c r="B336" s="63"/>
      <c r="C336" s="66">
        <v>328</v>
      </c>
      <c r="D336" s="67" t="s">
        <v>264</v>
      </c>
      <c r="E336" s="68">
        <v>20557246011</v>
      </c>
      <c r="F336" s="69" t="s">
        <v>23</v>
      </c>
      <c r="G336" s="138" t="s">
        <v>788</v>
      </c>
      <c r="H336" s="139"/>
      <c r="I336" s="139"/>
      <c r="J336" s="140"/>
    </row>
    <row r="337" spans="2:11" ht="15.75" customHeight="1" x14ac:dyDescent="0.3">
      <c r="B337" s="63"/>
      <c r="C337" s="66">
        <v>329</v>
      </c>
      <c r="D337" s="67" t="s">
        <v>789</v>
      </c>
      <c r="E337" s="68">
        <v>20557476017</v>
      </c>
      <c r="F337" s="69" t="s">
        <v>23</v>
      </c>
      <c r="G337" s="138" t="s">
        <v>790</v>
      </c>
      <c r="H337" s="139"/>
      <c r="I337" s="139"/>
      <c r="J337" s="140"/>
    </row>
    <row r="338" spans="2:11" ht="15.75" customHeight="1" x14ac:dyDescent="0.3">
      <c r="B338" s="63"/>
      <c r="C338" s="66">
        <v>330</v>
      </c>
      <c r="D338" s="67" t="s">
        <v>791</v>
      </c>
      <c r="E338" s="68">
        <v>20100969875</v>
      </c>
      <c r="F338" s="69" t="s">
        <v>19</v>
      </c>
      <c r="G338" s="138" t="s">
        <v>792</v>
      </c>
      <c r="H338" s="139"/>
      <c r="I338" s="139"/>
      <c r="J338" s="140"/>
    </row>
    <row r="339" spans="2:11" ht="15.75" customHeight="1" x14ac:dyDescent="0.3">
      <c r="B339" s="63"/>
      <c r="C339" s="66">
        <v>331</v>
      </c>
      <c r="D339" s="67" t="s">
        <v>265</v>
      </c>
      <c r="E339" s="68">
        <v>20100181534</v>
      </c>
      <c r="F339" s="69" t="s">
        <v>23</v>
      </c>
      <c r="G339" s="138" t="s">
        <v>793</v>
      </c>
      <c r="H339" s="139"/>
      <c r="I339" s="139"/>
      <c r="J339" s="140"/>
    </row>
    <row r="340" spans="2:11" ht="12" customHeight="1" x14ac:dyDescent="0.3">
      <c r="D340" s="10" t="s">
        <v>283</v>
      </c>
    </row>
    <row r="341" spans="2:11" ht="12" customHeight="1" x14ac:dyDescent="0.3">
      <c r="D341" s="10" t="s">
        <v>7</v>
      </c>
    </row>
    <row r="342" spans="2:11" ht="12" customHeight="1" x14ac:dyDescent="0.3">
      <c r="D342" s="10"/>
    </row>
    <row r="343" spans="2:11" ht="19.5" customHeight="1" x14ac:dyDescent="0.3">
      <c r="J343" s="70" t="s">
        <v>8</v>
      </c>
      <c r="K343" s="61"/>
    </row>
    <row r="344" spans="2:11" ht="12" customHeight="1" x14ac:dyDescent="0.3"/>
    <row r="345" spans="2:11" ht="12" customHeight="1" x14ac:dyDescent="0.3"/>
    <row r="346" spans="2:11" ht="12" customHeight="1" x14ac:dyDescent="0.3"/>
    <row r="347" spans="2:11" ht="12" customHeight="1" x14ac:dyDescent="0.3"/>
    <row r="348" spans="2:11" ht="12" customHeight="1" x14ac:dyDescent="0.3"/>
    <row r="349" spans="2:11" ht="12" customHeight="1" x14ac:dyDescent="0.3"/>
    <row r="350" spans="2:11" ht="12" customHeight="1" x14ac:dyDescent="0.3"/>
    <row r="351" spans="2:11" ht="12" customHeight="1" x14ac:dyDescent="0.3"/>
    <row r="352" spans="2:11" ht="12" customHeight="1" x14ac:dyDescent="0.3"/>
    <row r="353" ht="12" customHeight="1" x14ac:dyDescent="0.3"/>
    <row r="354" ht="12" customHeight="1" x14ac:dyDescent="0.3"/>
    <row r="355" ht="12" customHeight="1" x14ac:dyDescent="0.3"/>
    <row r="356" ht="12" customHeight="1" x14ac:dyDescent="0.3"/>
    <row r="357" ht="12" customHeight="1" x14ac:dyDescent="0.3"/>
    <row r="358" ht="12" customHeight="1" x14ac:dyDescent="0.3"/>
    <row r="359" ht="12" customHeight="1" x14ac:dyDescent="0.3"/>
    <row r="360" ht="12" customHeight="1" x14ac:dyDescent="0.3"/>
    <row r="361" ht="12" customHeight="1" x14ac:dyDescent="0.3"/>
    <row r="362" ht="12" customHeight="1" x14ac:dyDescent="0.3"/>
    <row r="363" ht="12" customHeight="1" x14ac:dyDescent="0.3"/>
    <row r="364" ht="12" customHeight="1" x14ac:dyDescent="0.3"/>
    <row r="365" ht="12" customHeight="1" x14ac:dyDescent="0.3"/>
    <row r="366" ht="12" customHeight="1" x14ac:dyDescent="0.3"/>
    <row r="367" ht="12" customHeight="1" x14ac:dyDescent="0.3"/>
    <row r="368" ht="12" customHeight="1" x14ac:dyDescent="0.3"/>
    <row r="369" ht="12" customHeight="1" x14ac:dyDescent="0.3"/>
    <row r="370" ht="12" customHeight="1" x14ac:dyDescent="0.3"/>
    <row r="371" ht="12" customHeight="1" x14ac:dyDescent="0.3"/>
    <row r="372" ht="12" customHeight="1" x14ac:dyDescent="0.3"/>
    <row r="373" ht="12" customHeight="1" x14ac:dyDescent="0.3"/>
    <row r="374" ht="12" customHeight="1" x14ac:dyDescent="0.3"/>
    <row r="375" ht="12" customHeight="1" x14ac:dyDescent="0.3"/>
    <row r="376" ht="12" customHeight="1" x14ac:dyDescent="0.3"/>
    <row r="377" ht="12" customHeight="1" x14ac:dyDescent="0.3"/>
    <row r="378" ht="12" customHeight="1" x14ac:dyDescent="0.3"/>
    <row r="379" ht="12" customHeight="1" x14ac:dyDescent="0.3"/>
    <row r="380" ht="12" customHeight="1" x14ac:dyDescent="0.3"/>
    <row r="381" ht="12" customHeight="1" x14ac:dyDescent="0.3"/>
    <row r="382" ht="12" customHeight="1" x14ac:dyDescent="0.3"/>
    <row r="383" ht="12" customHeight="1" x14ac:dyDescent="0.3"/>
    <row r="384" ht="12" customHeight="1" x14ac:dyDescent="0.3"/>
    <row r="385" ht="12" customHeight="1" x14ac:dyDescent="0.3"/>
    <row r="386" ht="12" customHeight="1" x14ac:dyDescent="0.3"/>
    <row r="387" ht="12" customHeight="1" x14ac:dyDescent="0.3"/>
    <row r="388" ht="12" customHeight="1" x14ac:dyDescent="0.3"/>
    <row r="389" ht="12" customHeight="1" x14ac:dyDescent="0.3"/>
    <row r="390" ht="12" customHeight="1" x14ac:dyDescent="0.3"/>
    <row r="391" ht="12" customHeight="1" x14ac:dyDescent="0.3"/>
    <row r="392" ht="12" customHeight="1" x14ac:dyDescent="0.3"/>
    <row r="393" ht="12" customHeight="1" x14ac:dyDescent="0.3"/>
    <row r="394" ht="12" customHeight="1" x14ac:dyDescent="0.3"/>
    <row r="395" ht="12" customHeight="1" x14ac:dyDescent="0.3"/>
    <row r="396" ht="12" customHeight="1" x14ac:dyDescent="0.3"/>
    <row r="397" ht="12" customHeight="1" x14ac:dyDescent="0.3"/>
    <row r="398" ht="12" customHeight="1" x14ac:dyDescent="0.3"/>
    <row r="399" ht="12" customHeight="1" x14ac:dyDescent="0.3"/>
    <row r="400" ht="12" customHeight="1" x14ac:dyDescent="0.3"/>
    <row r="401" ht="12" customHeight="1" x14ac:dyDescent="0.3"/>
    <row r="402" ht="12" customHeight="1" x14ac:dyDescent="0.3"/>
    <row r="403" ht="12" customHeight="1" x14ac:dyDescent="0.3"/>
    <row r="404" ht="12" customHeight="1" x14ac:dyDescent="0.3"/>
    <row r="405" ht="12" customHeight="1" x14ac:dyDescent="0.3"/>
    <row r="406" ht="12" customHeight="1" x14ac:dyDescent="0.3"/>
    <row r="407" ht="12" customHeight="1" x14ac:dyDescent="0.3"/>
    <row r="408" ht="12" customHeight="1" x14ac:dyDescent="0.3"/>
    <row r="409" ht="12" customHeight="1" x14ac:dyDescent="0.3"/>
    <row r="410" ht="12" customHeight="1" x14ac:dyDescent="0.3"/>
    <row r="411" ht="12" customHeight="1" x14ac:dyDescent="0.3"/>
    <row r="412" ht="12" customHeight="1" x14ac:dyDescent="0.3"/>
    <row r="413" ht="12" customHeight="1" x14ac:dyDescent="0.3"/>
    <row r="414" ht="12" customHeight="1" x14ac:dyDescent="0.3"/>
    <row r="415" ht="12" customHeight="1" x14ac:dyDescent="0.3"/>
    <row r="416" ht="12" customHeight="1" x14ac:dyDescent="0.3"/>
    <row r="417" ht="12" customHeight="1" x14ac:dyDescent="0.3"/>
    <row r="418" ht="12" customHeight="1" x14ac:dyDescent="0.3"/>
    <row r="419" ht="12" customHeight="1" x14ac:dyDescent="0.3"/>
    <row r="420" ht="12" customHeight="1" x14ac:dyDescent="0.3"/>
    <row r="421" ht="12" customHeight="1" x14ac:dyDescent="0.3"/>
    <row r="422" ht="12" customHeight="1" x14ac:dyDescent="0.3"/>
    <row r="423" ht="12" customHeight="1" x14ac:dyDescent="0.3"/>
    <row r="424" ht="12" customHeight="1" x14ac:dyDescent="0.3"/>
    <row r="425" ht="12" customHeight="1" x14ac:dyDescent="0.3"/>
    <row r="426" ht="12" customHeight="1" x14ac:dyDescent="0.3"/>
    <row r="427" ht="12" customHeight="1" x14ac:dyDescent="0.3"/>
    <row r="428" ht="12" customHeight="1" x14ac:dyDescent="0.3"/>
    <row r="429" ht="12" customHeight="1" x14ac:dyDescent="0.3"/>
    <row r="430" ht="12" customHeight="1" x14ac:dyDescent="0.3"/>
    <row r="431" ht="12" customHeight="1" x14ac:dyDescent="0.3"/>
    <row r="432" ht="12" customHeight="1" x14ac:dyDescent="0.3"/>
    <row r="433" ht="12" customHeight="1" x14ac:dyDescent="0.3"/>
    <row r="434" ht="12" customHeight="1" x14ac:dyDescent="0.3"/>
    <row r="435" ht="12" customHeight="1" x14ac:dyDescent="0.3"/>
    <row r="436" ht="12" customHeight="1" x14ac:dyDescent="0.3"/>
    <row r="437" ht="12" customHeight="1" x14ac:dyDescent="0.3"/>
    <row r="438" ht="12" customHeight="1" x14ac:dyDescent="0.3"/>
    <row r="439" ht="12" customHeight="1" x14ac:dyDescent="0.3"/>
    <row r="440" ht="12" customHeight="1" x14ac:dyDescent="0.3"/>
    <row r="441" ht="12" customHeight="1" x14ac:dyDescent="0.3"/>
    <row r="442" ht="12" customHeight="1" x14ac:dyDescent="0.3"/>
    <row r="443" ht="12" customHeight="1" x14ac:dyDescent="0.3"/>
    <row r="444" ht="12" customHeight="1" x14ac:dyDescent="0.3"/>
    <row r="445" ht="12" customHeight="1" x14ac:dyDescent="0.3"/>
    <row r="446" ht="12" customHeight="1" x14ac:dyDescent="0.3"/>
    <row r="447" ht="12" customHeight="1" x14ac:dyDescent="0.3"/>
    <row r="448" ht="12" customHeight="1" x14ac:dyDescent="0.3"/>
    <row r="449" ht="12" customHeight="1" x14ac:dyDescent="0.3"/>
    <row r="450" ht="12" customHeight="1" x14ac:dyDescent="0.3"/>
    <row r="451" ht="12" customHeight="1" x14ac:dyDescent="0.3"/>
    <row r="452" ht="12" customHeight="1" x14ac:dyDescent="0.3"/>
    <row r="453" ht="12" customHeight="1" x14ac:dyDescent="0.3"/>
    <row r="454" ht="12" customHeight="1" x14ac:dyDescent="0.3"/>
    <row r="455" ht="12" customHeight="1" x14ac:dyDescent="0.3"/>
    <row r="456" ht="12" customHeight="1" x14ac:dyDescent="0.3"/>
    <row r="457" ht="12" customHeight="1" x14ac:dyDescent="0.3"/>
    <row r="458" ht="12" customHeight="1" x14ac:dyDescent="0.3"/>
    <row r="459" ht="12" customHeight="1" x14ac:dyDescent="0.3"/>
    <row r="460" ht="12" customHeight="1" x14ac:dyDescent="0.3"/>
    <row r="461" ht="12" customHeight="1" x14ac:dyDescent="0.3"/>
    <row r="462" ht="12" customHeight="1" x14ac:dyDescent="0.3"/>
    <row r="463" ht="12" customHeight="1" x14ac:dyDescent="0.3"/>
    <row r="464" ht="12" customHeight="1" x14ac:dyDescent="0.3"/>
    <row r="465" ht="12" customHeight="1" x14ac:dyDescent="0.3"/>
    <row r="466" ht="12" customHeight="1" x14ac:dyDescent="0.3"/>
    <row r="467" ht="12" customHeight="1" x14ac:dyDescent="0.3"/>
    <row r="468" ht="12" customHeight="1" x14ac:dyDescent="0.3"/>
    <row r="469" ht="12" customHeight="1" x14ac:dyDescent="0.3"/>
    <row r="470" ht="12" customHeight="1" x14ac:dyDescent="0.3"/>
    <row r="471" ht="12" customHeight="1" x14ac:dyDescent="0.3"/>
    <row r="472" ht="12" customHeight="1" x14ac:dyDescent="0.3"/>
    <row r="473" ht="12" customHeight="1" x14ac:dyDescent="0.3"/>
    <row r="474" ht="12" customHeight="1" x14ac:dyDescent="0.3"/>
    <row r="475" ht="12" customHeight="1" x14ac:dyDescent="0.3"/>
    <row r="476" ht="12" customHeight="1" x14ac:dyDescent="0.3"/>
    <row r="477" ht="12" customHeight="1" x14ac:dyDescent="0.3"/>
    <row r="478" ht="12" customHeight="1" x14ac:dyDescent="0.3"/>
    <row r="479" ht="12" customHeight="1" x14ac:dyDescent="0.3"/>
    <row r="480" ht="12" customHeight="1" x14ac:dyDescent="0.3"/>
    <row r="481" ht="12" customHeight="1" x14ac:dyDescent="0.3"/>
    <row r="482" ht="12" customHeight="1" x14ac:dyDescent="0.3"/>
    <row r="483" ht="12" customHeight="1" x14ac:dyDescent="0.3"/>
    <row r="484" ht="12" customHeight="1" x14ac:dyDescent="0.3"/>
    <row r="485" ht="12" customHeight="1" x14ac:dyDescent="0.3"/>
    <row r="486" ht="12" customHeight="1" x14ac:dyDescent="0.3"/>
    <row r="487" ht="12" customHeight="1" x14ac:dyDescent="0.3"/>
    <row r="488" ht="12" customHeight="1" x14ac:dyDescent="0.3"/>
    <row r="489" ht="12" customHeight="1" x14ac:dyDescent="0.3"/>
    <row r="490" ht="12" customHeight="1" x14ac:dyDescent="0.3"/>
    <row r="491" ht="12" customHeight="1" x14ac:dyDescent="0.3"/>
    <row r="492" ht="12" customHeight="1" x14ac:dyDescent="0.3"/>
    <row r="493" ht="12" customHeight="1" x14ac:dyDescent="0.3"/>
    <row r="494" ht="12" customHeight="1" x14ac:dyDescent="0.3"/>
    <row r="495" ht="12" customHeight="1" x14ac:dyDescent="0.3"/>
    <row r="496" ht="12" customHeight="1" x14ac:dyDescent="0.3"/>
    <row r="497" ht="12" customHeight="1" x14ac:dyDescent="0.3"/>
    <row r="498" ht="12" customHeight="1" x14ac:dyDescent="0.3"/>
    <row r="499" ht="12" customHeight="1" x14ac:dyDescent="0.3"/>
    <row r="500" ht="12" customHeight="1" x14ac:dyDescent="0.3"/>
    <row r="501" ht="12" customHeight="1" x14ac:dyDescent="0.3"/>
    <row r="502" ht="12" customHeight="1" x14ac:dyDescent="0.3"/>
    <row r="503" ht="12" customHeight="1" x14ac:dyDescent="0.3"/>
    <row r="504" ht="12" customHeight="1" x14ac:dyDescent="0.3"/>
    <row r="505" ht="12" customHeight="1" x14ac:dyDescent="0.3"/>
    <row r="506" ht="12" customHeight="1" x14ac:dyDescent="0.3"/>
    <row r="507" ht="12" customHeight="1" x14ac:dyDescent="0.3"/>
    <row r="508" ht="12" customHeight="1" x14ac:dyDescent="0.3"/>
    <row r="509" ht="12" customHeight="1" x14ac:dyDescent="0.3"/>
    <row r="510" ht="12" customHeight="1" x14ac:dyDescent="0.3"/>
    <row r="511" ht="12" customHeight="1" x14ac:dyDescent="0.3"/>
    <row r="512" ht="12" customHeight="1" x14ac:dyDescent="0.3"/>
    <row r="513" ht="12" customHeight="1" x14ac:dyDescent="0.3"/>
    <row r="514" ht="12" customHeight="1" x14ac:dyDescent="0.3"/>
    <row r="515" ht="12" customHeight="1" x14ac:dyDescent="0.3"/>
    <row r="516" ht="12" customHeight="1" x14ac:dyDescent="0.3"/>
    <row r="517" ht="12" customHeight="1" x14ac:dyDescent="0.3"/>
    <row r="518" ht="12" customHeight="1" x14ac:dyDescent="0.3"/>
    <row r="519" ht="12" customHeight="1" x14ac:dyDescent="0.3"/>
    <row r="520" ht="12" customHeight="1" x14ac:dyDescent="0.3"/>
    <row r="521" ht="12" customHeight="1" x14ac:dyDescent="0.3"/>
    <row r="522" ht="12" customHeight="1" x14ac:dyDescent="0.3"/>
    <row r="523" ht="12" customHeight="1" x14ac:dyDescent="0.3"/>
    <row r="524" ht="12" customHeight="1" x14ac:dyDescent="0.3"/>
    <row r="525" ht="12" customHeight="1" x14ac:dyDescent="0.3"/>
    <row r="526" ht="12" customHeight="1" x14ac:dyDescent="0.3"/>
    <row r="527" ht="12" customHeight="1" x14ac:dyDescent="0.3"/>
    <row r="528" ht="12" customHeight="1" x14ac:dyDescent="0.3"/>
    <row r="529" ht="12" customHeight="1" x14ac:dyDescent="0.3"/>
    <row r="530" ht="12" customHeight="1" x14ac:dyDescent="0.3"/>
    <row r="531" ht="12" customHeight="1" x14ac:dyDescent="0.3"/>
    <row r="532" ht="12" customHeight="1" x14ac:dyDescent="0.3"/>
    <row r="533" ht="12" customHeight="1" x14ac:dyDescent="0.3"/>
    <row r="534" ht="12" customHeight="1" x14ac:dyDescent="0.3"/>
    <row r="535" ht="12" customHeight="1" x14ac:dyDescent="0.3"/>
    <row r="536" ht="12" customHeight="1" x14ac:dyDescent="0.3"/>
    <row r="537" ht="12" customHeight="1" x14ac:dyDescent="0.3"/>
    <row r="538" ht="12" customHeight="1" x14ac:dyDescent="0.3"/>
    <row r="539" ht="12" customHeight="1" x14ac:dyDescent="0.3"/>
    <row r="540" ht="12" customHeight="1" x14ac:dyDescent="0.3"/>
    <row r="541" ht="12" customHeight="1" x14ac:dyDescent="0.3"/>
    <row r="542" ht="12" customHeight="1" x14ac:dyDescent="0.3"/>
    <row r="543" ht="12" customHeight="1" x14ac:dyDescent="0.3"/>
    <row r="544" ht="12" customHeight="1" x14ac:dyDescent="0.3"/>
    <row r="545" ht="12" customHeight="1" x14ac:dyDescent="0.3"/>
    <row r="546" ht="12" customHeight="1" x14ac:dyDescent="0.3"/>
    <row r="547" ht="12" customHeight="1" x14ac:dyDescent="0.3"/>
    <row r="548" ht="12" customHeight="1" x14ac:dyDescent="0.3"/>
    <row r="549" ht="12" customHeight="1" x14ac:dyDescent="0.3"/>
    <row r="550" ht="12" customHeight="1" x14ac:dyDescent="0.3"/>
    <row r="551" ht="12" customHeight="1" x14ac:dyDescent="0.3"/>
    <row r="552" ht="12" customHeight="1" x14ac:dyDescent="0.3"/>
    <row r="553" ht="12" customHeight="1" x14ac:dyDescent="0.3"/>
    <row r="554" ht="12" customHeight="1" x14ac:dyDescent="0.3"/>
    <row r="555" ht="12" customHeight="1" x14ac:dyDescent="0.3"/>
    <row r="556" ht="12" customHeight="1" x14ac:dyDescent="0.3"/>
    <row r="557" ht="12" customHeight="1" x14ac:dyDescent="0.3"/>
    <row r="558" ht="12" customHeight="1" x14ac:dyDescent="0.3"/>
    <row r="559" ht="12" customHeight="1" x14ac:dyDescent="0.3"/>
    <row r="560" ht="12" customHeight="1" x14ac:dyDescent="0.3"/>
    <row r="561" ht="12" customHeight="1" x14ac:dyDescent="0.3"/>
    <row r="562" ht="12" customHeight="1" x14ac:dyDescent="0.3"/>
    <row r="563" ht="12" customHeight="1" x14ac:dyDescent="0.3"/>
    <row r="564" ht="12" customHeight="1" x14ac:dyDescent="0.3"/>
    <row r="565" ht="12" customHeight="1" x14ac:dyDescent="0.3"/>
    <row r="566" ht="12" customHeight="1" x14ac:dyDescent="0.3"/>
    <row r="567" ht="12" customHeight="1" x14ac:dyDescent="0.3"/>
    <row r="568" ht="12" customHeight="1" x14ac:dyDescent="0.3"/>
    <row r="569" ht="12" customHeight="1" x14ac:dyDescent="0.3"/>
    <row r="570" ht="12" customHeight="1" x14ac:dyDescent="0.3"/>
    <row r="571" ht="12" customHeight="1" x14ac:dyDescent="0.3"/>
    <row r="572" ht="12" customHeight="1" x14ac:dyDescent="0.3"/>
    <row r="573" ht="12" customHeight="1" x14ac:dyDescent="0.3"/>
    <row r="574" ht="12" customHeight="1" x14ac:dyDescent="0.3"/>
    <row r="575" ht="12" customHeight="1" x14ac:dyDescent="0.3"/>
    <row r="576" ht="12" customHeight="1" x14ac:dyDescent="0.3"/>
    <row r="577" ht="12" customHeight="1" x14ac:dyDescent="0.3"/>
    <row r="578" ht="12" customHeight="1" x14ac:dyDescent="0.3"/>
    <row r="579" ht="12" customHeight="1" x14ac:dyDescent="0.3"/>
    <row r="580" ht="12" customHeight="1" x14ac:dyDescent="0.3"/>
    <row r="581" ht="12" customHeight="1" x14ac:dyDescent="0.3"/>
    <row r="582" ht="12" customHeight="1" x14ac:dyDescent="0.3"/>
    <row r="583" ht="12" customHeight="1" x14ac:dyDescent="0.3"/>
    <row r="584" ht="12" customHeight="1" x14ac:dyDescent="0.3"/>
    <row r="585" ht="12" customHeight="1" x14ac:dyDescent="0.3"/>
    <row r="586" ht="12" customHeight="1" x14ac:dyDescent="0.3"/>
    <row r="587" ht="12" customHeight="1" x14ac:dyDescent="0.3"/>
    <row r="588" ht="12" customHeight="1" x14ac:dyDescent="0.3"/>
    <row r="589" ht="12" customHeight="1" x14ac:dyDescent="0.3"/>
    <row r="590" ht="12" customHeight="1" x14ac:dyDescent="0.3"/>
    <row r="591" ht="12" customHeight="1" x14ac:dyDescent="0.3"/>
    <row r="592" ht="12" customHeight="1" x14ac:dyDescent="0.3"/>
    <row r="593" ht="12" customHeight="1" x14ac:dyDescent="0.3"/>
    <row r="594" ht="12" customHeight="1" x14ac:dyDescent="0.3"/>
    <row r="595" ht="12" customHeight="1" x14ac:dyDescent="0.3"/>
    <row r="596" ht="12" customHeight="1" x14ac:dyDescent="0.3"/>
    <row r="597" ht="12" customHeight="1" x14ac:dyDescent="0.3"/>
    <row r="598" ht="12" customHeight="1" x14ac:dyDescent="0.3"/>
    <row r="599" ht="12" customHeight="1" x14ac:dyDescent="0.3"/>
    <row r="600" ht="12" customHeight="1" x14ac:dyDescent="0.3"/>
    <row r="601" ht="12" customHeight="1" x14ac:dyDescent="0.3"/>
    <row r="602" ht="12" customHeight="1" x14ac:dyDescent="0.3"/>
    <row r="603" ht="12" customHeight="1" x14ac:dyDescent="0.3"/>
    <row r="604" ht="12" customHeight="1" x14ac:dyDescent="0.3"/>
    <row r="605" ht="12" customHeight="1" x14ac:dyDescent="0.3"/>
    <row r="606" ht="12" customHeight="1" x14ac:dyDescent="0.3"/>
    <row r="607" ht="12" customHeight="1" x14ac:dyDescent="0.3"/>
    <row r="608" ht="12" customHeight="1" x14ac:dyDescent="0.3"/>
    <row r="609" ht="12" customHeight="1" x14ac:dyDescent="0.3"/>
    <row r="610" ht="12" customHeight="1" x14ac:dyDescent="0.3"/>
    <row r="611" ht="12" customHeight="1" x14ac:dyDescent="0.3"/>
    <row r="612" ht="12" customHeight="1" x14ac:dyDescent="0.3"/>
    <row r="613" ht="12" customHeight="1" x14ac:dyDescent="0.3"/>
    <row r="614" ht="12" customHeight="1" x14ac:dyDescent="0.3"/>
    <row r="615" ht="12" customHeight="1" x14ac:dyDescent="0.3"/>
    <row r="616" ht="12" customHeight="1" x14ac:dyDescent="0.3"/>
    <row r="617" ht="12" customHeight="1" x14ac:dyDescent="0.3"/>
    <row r="618" ht="12" customHeight="1" x14ac:dyDescent="0.3"/>
    <row r="619" ht="12" customHeight="1" x14ac:dyDescent="0.3"/>
    <row r="620" ht="12" customHeight="1" x14ac:dyDescent="0.3"/>
    <row r="621" ht="12" customHeight="1" x14ac:dyDescent="0.3"/>
    <row r="622" ht="12" customHeight="1" x14ac:dyDescent="0.3"/>
    <row r="623" ht="12" customHeight="1" x14ac:dyDescent="0.3"/>
    <row r="624" ht="12" customHeight="1" x14ac:dyDescent="0.3"/>
    <row r="625" ht="12" customHeight="1" x14ac:dyDescent="0.3"/>
    <row r="626" ht="12" customHeight="1" x14ac:dyDescent="0.3"/>
    <row r="627" ht="12" customHeight="1" x14ac:dyDescent="0.3"/>
    <row r="628" ht="12" customHeight="1" x14ac:dyDescent="0.3"/>
    <row r="629" ht="12" customHeight="1" x14ac:dyDescent="0.3"/>
    <row r="630" ht="12" customHeight="1" x14ac:dyDescent="0.3"/>
    <row r="631" ht="12" customHeight="1" x14ac:dyDescent="0.3"/>
    <row r="632" ht="12" customHeight="1" x14ac:dyDescent="0.3"/>
    <row r="633" ht="12" customHeight="1" x14ac:dyDescent="0.3"/>
    <row r="634" ht="12" customHeight="1" x14ac:dyDescent="0.3"/>
    <row r="635" ht="12" customHeight="1" x14ac:dyDescent="0.3"/>
    <row r="636" ht="12" customHeight="1" x14ac:dyDescent="0.3"/>
    <row r="637" ht="12" customHeight="1" x14ac:dyDescent="0.3"/>
    <row r="638" ht="12" customHeight="1" x14ac:dyDescent="0.3"/>
    <row r="639" ht="12" customHeight="1" x14ac:dyDescent="0.3"/>
    <row r="640" ht="12" customHeight="1" x14ac:dyDescent="0.3"/>
    <row r="641" ht="12" customHeight="1" x14ac:dyDescent="0.3"/>
    <row r="642" ht="12" customHeight="1" x14ac:dyDescent="0.3"/>
    <row r="643" ht="12" customHeight="1" x14ac:dyDescent="0.3"/>
    <row r="644" ht="12" customHeight="1" x14ac:dyDescent="0.3"/>
    <row r="645" ht="12" customHeight="1" x14ac:dyDescent="0.3"/>
    <row r="646" ht="12" customHeight="1" x14ac:dyDescent="0.3"/>
    <row r="647" ht="12" customHeight="1" x14ac:dyDescent="0.3"/>
    <row r="648" ht="12" customHeight="1" x14ac:dyDescent="0.3"/>
    <row r="649" ht="12" customHeight="1" x14ac:dyDescent="0.3"/>
    <row r="650" ht="12" customHeight="1" x14ac:dyDescent="0.3"/>
    <row r="651" ht="12" customHeight="1" x14ac:dyDescent="0.3"/>
    <row r="652" ht="12" customHeight="1" x14ac:dyDescent="0.3"/>
    <row r="653" ht="12" customHeight="1" x14ac:dyDescent="0.3"/>
    <row r="654" ht="12" customHeight="1" x14ac:dyDescent="0.3"/>
    <row r="655" ht="12" customHeight="1" x14ac:dyDescent="0.3"/>
    <row r="656" ht="12" customHeight="1" x14ac:dyDescent="0.3"/>
    <row r="657" ht="12" customHeight="1" x14ac:dyDescent="0.3"/>
    <row r="658" ht="12" customHeight="1" x14ac:dyDescent="0.3"/>
    <row r="659" ht="12" customHeight="1" x14ac:dyDescent="0.3"/>
    <row r="660" ht="12" customHeight="1" x14ac:dyDescent="0.3"/>
    <row r="661" ht="12" customHeight="1" x14ac:dyDescent="0.3"/>
    <row r="662" ht="12" customHeight="1" x14ac:dyDescent="0.3"/>
    <row r="663" ht="12" customHeight="1" x14ac:dyDescent="0.3"/>
    <row r="664" ht="12" customHeight="1" x14ac:dyDescent="0.3"/>
    <row r="665" ht="12" customHeight="1" x14ac:dyDescent="0.3"/>
    <row r="666" ht="12" customHeight="1" x14ac:dyDescent="0.3"/>
    <row r="667" ht="12" customHeight="1" x14ac:dyDescent="0.3"/>
    <row r="668" ht="12" customHeight="1" x14ac:dyDescent="0.3"/>
    <row r="669" ht="12" customHeight="1" x14ac:dyDescent="0.3"/>
    <row r="670" ht="12" customHeight="1" x14ac:dyDescent="0.3"/>
    <row r="671" ht="12" customHeight="1" x14ac:dyDescent="0.3"/>
    <row r="672" ht="12" customHeight="1" x14ac:dyDescent="0.3"/>
    <row r="673" ht="12" customHeight="1" x14ac:dyDescent="0.3"/>
    <row r="674" ht="12" customHeight="1" x14ac:dyDescent="0.3"/>
    <row r="675" ht="12" customHeight="1" x14ac:dyDescent="0.3"/>
    <row r="676" ht="12" customHeight="1" x14ac:dyDescent="0.3"/>
    <row r="677" ht="12" customHeight="1" x14ac:dyDescent="0.3"/>
    <row r="678" ht="12" customHeight="1" x14ac:dyDescent="0.3"/>
    <row r="679" ht="12" customHeight="1" x14ac:dyDescent="0.3"/>
    <row r="680" ht="12" customHeight="1" x14ac:dyDescent="0.3"/>
    <row r="681" ht="12" customHeight="1" x14ac:dyDescent="0.3"/>
    <row r="682" ht="12" customHeight="1" x14ac:dyDescent="0.3"/>
    <row r="683" ht="12" customHeight="1" x14ac:dyDescent="0.3"/>
    <row r="684" ht="12" customHeight="1" x14ac:dyDescent="0.3"/>
    <row r="685" ht="12" customHeight="1" x14ac:dyDescent="0.3"/>
    <row r="686" ht="12" customHeight="1" x14ac:dyDescent="0.3"/>
    <row r="687" ht="12" customHeight="1" x14ac:dyDescent="0.3"/>
    <row r="688" ht="12" customHeight="1" x14ac:dyDescent="0.3"/>
    <row r="689" ht="12" customHeight="1" x14ac:dyDescent="0.3"/>
    <row r="690" ht="12" customHeight="1" x14ac:dyDescent="0.3"/>
    <row r="691" ht="12" customHeight="1" x14ac:dyDescent="0.3"/>
    <row r="692" ht="12" customHeight="1" x14ac:dyDescent="0.3"/>
    <row r="693" ht="12" customHeight="1" x14ac:dyDescent="0.3"/>
    <row r="694" ht="12" customHeight="1" x14ac:dyDescent="0.3"/>
    <row r="695" ht="12" customHeight="1" x14ac:dyDescent="0.3"/>
    <row r="696" ht="12" customHeight="1" x14ac:dyDescent="0.3"/>
    <row r="697" ht="12" customHeight="1" x14ac:dyDescent="0.3"/>
    <row r="698" ht="12" customHeight="1" x14ac:dyDescent="0.3"/>
    <row r="699" ht="12" customHeight="1" x14ac:dyDescent="0.3"/>
    <row r="700" ht="12" customHeight="1" x14ac:dyDescent="0.3"/>
    <row r="701" ht="12" customHeight="1" x14ac:dyDescent="0.3"/>
    <row r="702" ht="12" customHeight="1" x14ac:dyDescent="0.3"/>
    <row r="703" ht="12" customHeight="1" x14ac:dyDescent="0.3"/>
    <row r="704" ht="12" customHeight="1" x14ac:dyDescent="0.3"/>
    <row r="705" ht="12" customHeight="1" x14ac:dyDescent="0.3"/>
    <row r="706" ht="12" customHeight="1" x14ac:dyDescent="0.3"/>
    <row r="707" ht="12" customHeight="1" x14ac:dyDescent="0.3"/>
    <row r="708" ht="12" customHeight="1" x14ac:dyDescent="0.3"/>
    <row r="709" ht="12" customHeight="1" x14ac:dyDescent="0.3"/>
    <row r="710" ht="12" customHeight="1" x14ac:dyDescent="0.3"/>
    <row r="711" ht="12" customHeight="1" x14ac:dyDescent="0.3"/>
    <row r="712" ht="12" customHeight="1" x14ac:dyDescent="0.3"/>
    <row r="713" ht="12" customHeight="1" x14ac:dyDescent="0.3"/>
    <row r="714" ht="12" customHeight="1" x14ac:dyDescent="0.3"/>
    <row r="715" ht="12" customHeight="1" x14ac:dyDescent="0.3"/>
    <row r="716" ht="12" customHeight="1" x14ac:dyDescent="0.3"/>
    <row r="717" ht="12" customHeight="1" x14ac:dyDescent="0.3"/>
    <row r="718" ht="12" customHeight="1" x14ac:dyDescent="0.3"/>
    <row r="719" ht="12" customHeight="1" x14ac:dyDescent="0.3"/>
    <row r="720" ht="12" customHeight="1" x14ac:dyDescent="0.3"/>
    <row r="721" ht="12" customHeight="1" x14ac:dyDescent="0.3"/>
    <row r="722" ht="12" customHeight="1" x14ac:dyDescent="0.3"/>
    <row r="723" ht="12" customHeight="1" x14ac:dyDescent="0.3"/>
    <row r="724" ht="12" customHeight="1" x14ac:dyDescent="0.3"/>
    <row r="725" ht="12" customHeight="1" x14ac:dyDescent="0.3"/>
    <row r="726" ht="12" customHeight="1" x14ac:dyDescent="0.3"/>
    <row r="727" ht="12" customHeight="1" x14ac:dyDescent="0.3"/>
    <row r="728" ht="12" customHeight="1" x14ac:dyDescent="0.3"/>
    <row r="729" ht="12" customHeight="1" x14ac:dyDescent="0.3"/>
    <row r="730" ht="12" customHeight="1" x14ac:dyDescent="0.3"/>
    <row r="731" ht="12" customHeight="1" x14ac:dyDescent="0.3"/>
    <row r="732" ht="12" customHeight="1" x14ac:dyDescent="0.3"/>
    <row r="733" ht="12" customHeight="1" x14ac:dyDescent="0.3"/>
    <row r="734" ht="12" customHeight="1" x14ac:dyDescent="0.3"/>
    <row r="735" ht="12" customHeight="1" x14ac:dyDescent="0.3"/>
    <row r="736" ht="12" customHeight="1" x14ac:dyDescent="0.3"/>
    <row r="737" ht="12" customHeight="1" x14ac:dyDescent="0.3"/>
    <row r="738" ht="12" customHeight="1" x14ac:dyDescent="0.3"/>
    <row r="739" ht="12" customHeight="1" x14ac:dyDescent="0.3"/>
    <row r="740" ht="12" customHeight="1" x14ac:dyDescent="0.3"/>
    <row r="741" ht="12" customHeight="1" x14ac:dyDescent="0.3"/>
    <row r="742" ht="12" customHeight="1" x14ac:dyDescent="0.3"/>
    <row r="743" ht="12" customHeight="1" x14ac:dyDescent="0.3"/>
    <row r="744" ht="12" customHeight="1" x14ac:dyDescent="0.3"/>
    <row r="745" ht="12" customHeight="1" x14ac:dyDescent="0.3"/>
    <row r="746" ht="12" customHeight="1" x14ac:dyDescent="0.3"/>
    <row r="747" ht="12" customHeight="1" x14ac:dyDescent="0.3"/>
    <row r="748" ht="12" customHeight="1" x14ac:dyDescent="0.3"/>
    <row r="749" ht="12" customHeight="1" x14ac:dyDescent="0.3"/>
    <row r="750" ht="12" customHeight="1" x14ac:dyDescent="0.3"/>
    <row r="751" ht="12" customHeight="1" x14ac:dyDescent="0.3"/>
    <row r="752" ht="12" customHeight="1" x14ac:dyDescent="0.3"/>
    <row r="753" ht="12" customHeight="1" x14ac:dyDescent="0.3"/>
    <row r="754" ht="12" customHeight="1" x14ac:dyDescent="0.3"/>
    <row r="755" ht="12" customHeight="1" x14ac:dyDescent="0.3"/>
    <row r="756" ht="12" customHeight="1" x14ac:dyDescent="0.3"/>
    <row r="757" ht="12" customHeight="1" x14ac:dyDescent="0.3"/>
    <row r="758" ht="12" customHeight="1" x14ac:dyDescent="0.3"/>
    <row r="759" ht="12" customHeight="1" x14ac:dyDescent="0.3"/>
    <row r="760" ht="12" customHeight="1" x14ac:dyDescent="0.3"/>
    <row r="761" ht="12" customHeight="1" x14ac:dyDescent="0.3"/>
    <row r="762" ht="12" customHeight="1" x14ac:dyDescent="0.3"/>
    <row r="763" ht="12" customHeight="1" x14ac:dyDescent="0.3"/>
    <row r="764" ht="12" customHeight="1" x14ac:dyDescent="0.3"/>
    <row r="765" ht="12" customHeight="1" x14ac:dyDescent="0.3"/>
    <row r="766" ht="12" customHeight="1" x14ac:dyDescent="0.3"/>
    <row r="767" ht="12" customHeight="1" x14ac:dyDescent="0.3"/>
    <row r="768" ht="12" customHeight="1" x14ac:dyDescent="0.3"/>
    <row r="769" ht="12" customHeight="1" x14ac:dyDescent="0.3"/>
    <row r="770" ht="12" customHeight="1" x14ac:dyDescent="0.3"/>
    <row r="771" ht="12" customHeight="1" x14ac:dyDescent="0.3"/>
    <row r="772" ht="12" customHeight="1" x14ac:dyDescent="0.3"/>
    <row r="773" ht="12" customHeight="1" x14ac:dyDescent="0.3"/>
    <row r="774" ht="12" customHeight="1" x14ac:dyDescent="0.3"/>
    <row r="775" ht="12" customHeight="1" x14ac:dyDescent="0.3"/>
    <row r="776" ht="12" customHeight="1" x14ac:dyDescent="0.3"/>
    <row r="777" ht="12" customHeight="1" x14ac:dyDescent="0.3"/>
    <row r="778" ht="12" customHeight="1" x14ac:dyDescent="0.3"/>
    <row r="779" ht="12" customHeight="1" x14ac:dyDescent="0.3"/>
    <row r="780" ht="12" customHeight="1" x14ac:dyDescent="0.3"/>
    <row r="781" ht="12" customHeight="1" x14ac:dyDescent="0.3"/>
    <row r="782" ht="12" customHeight="1" x14ac:dyDescent="0.3"/>
    <row r="783" ht="12" customHeight="1" x14ac:dyDescent="0.3"/>
    <row r="784" ht="12" customHeight="1" x14ac:dyDescent="0.3"/>
    <row r="785" ht="12" customHeight="1" x14ac:dyDescent="0.3"/>
    <row r="786" ht="12" customHeight="1" x14ac:dyDescent="0.3"/>
    <row r="787" ht="12" customHeight="1" x14ac:dyDescent="0.3"/>
    <row r="788" ht="12" customHeight="1" x14ac:dyDescent="0.3"/>
    <row r="789" ht="12" customHeight="1" x14ac:dyDescent="0.3"/>
    <row r="790" ht="12" customHeight="1" x14ac:dyDescent="0.3"/>
    <row r="791" ht="12" customHeight="1" x14ac:dyDescent="0.3"/>
    <row r="792" ht="12" customHeight="1" x14ac:dyDescent="0.3"/>
    <row r="793" ht="12" customHeight="1" x14ac:dyDescent="0.3"/>
    <row r="794" ht="12" customHeight="1" x14ac:dyDescent="0.3"/>
    <row r="795" ht="12" customHeight="1" x14ac:dyDescent="0.3"/>
    <row r="796" ht="12" customHeight="1" x14ac:dyDescent="0.3"/>
    <row r="797" ht="12" customHeight="1" x14ac:dyDescent="0.3"/>
    <row r="798" ht="12" customHeight="1" x14ac:dyDescent="0.3"/>
    <row r="799" ht="12" customHeight="1" x14ac:dyDescent="0.3"/>
    <row r="800" ht="12" customHeight="1" x14ac:dyDescent="0.3"/>
    <row r="801" ht="12" customHeight="1" x14ac:dyDescent="0.3"/>
    <row r="802" ht="12" customHeight="1" x14ac:dyDescent="0.3"/>
    <row r="803" ht="12" customHeight="1" x14ac:dyDescent="0.3"/>
    <row r="804" ht="12" customHeight="1" x14ac:dyDescent="0.3"/>
    <row r="805" ht="12" customHeight="1" x14ac:dyDescent="0.3"/>
    <row r="806" ht="12" customHeight="1" x14ac:dyDescent="0.3"/>
    <row r="807" ht="12" customHeight="1" x14ac:dyDescent="0.3"/>
    <row r="808" ht="12" customHeight="1" x14ac:dyDescent="0.3"/>
    <row r="809" ht="12" customHeight="1" x14ac:dyDescent="0.3"/>
    <row r="810" ht="12" customHeight="1" x14ac:dyDescent="0.3"/>
    <row r="811" ht="12" customHeight="1" x14ac:dyDescent="0.3"/>
    <row r="812" ht="12" customHeight="1" x14ac:dyDescent="0.3"/>
    <row r="813" ht="12" customHeight="1" x14ac:dyDescent="0.3"/>
    <row r="814" ht="12" customHeight="1" x14ac:dyDescent="0.3"/>
    <row r="815" ht="12" customHeight="1" x14ac:dyDescent="0.3"/>
    <row r="816" ht="12" customHeight="1" x14ac:dyDescent="0.3"/>
    <row r="817" ht="12" customHeight="1" x14ac:dyDescent="0.3"/>
    <row r="818" ht="12" customHeight="1" x14ac:dyDescent="0.3"/>
    <row r="819" ht="12" customHeight="1" x14ac:dyDescent="0.3"/>
    <row r="820" ht="12" customHeight="1" x14ac:dyDescent="0.3"/>
    <row r="821" ht="12" customHeight="1" x14ac:dyDescent="0.3"/>
    <row r="822" ht="12" customHeight="1" x14ac:dyDescent="0.3"/>
    <row r="823" ht="12" customHeight="1" x14ac:dyDescent="0.3"/>
    <row r="824" ht="12" customHeight="1" x14ac:dyDescent="0.3"/>
    <row r="825" ht="12" customHeight="1" x14ac:dyDescent="0.3"/>
    <row r="826" ht="12" customHeight="1" x14ac:dyDescent="0.3"/>
    <row r="827" ht="12" customHeight="1" x14ac:dyDescent="0.3"/>
    <row r="828" ht="12" customHeight="1" x14ac:dyDescent="0.3"/>
    <row r="829" ht="12" customHeight="1" x14ac:dyDescent="0.3"/>
    <row r="830" ht="12" customHeight="1" x14ac:dyDescent="0.3"/>
    <row r="831" ht="12" customHeight="1" x14ac:dyDescent="0.3"/>
    <row r="832" ht="12" customHeight="1" x14ac:dyDescent="0.3"/>
    <row r="833" ht="12" customHeight="1" x14ac:dyDescent="0.3"/>
    <row r="834" ht="12" customHeight="1" x14ac:dyDescent="0.3"/>
    <row r="835" ht="12" customHeight="1" x14ac:dyDescent="0.3"/>
    <row r="836" ht="12" customHeight="1" x14ac:dyDescent="0.3"/>
    <row r="837" ht="12" customHeight="1" x14ac:dyDescent="0.3"/>
    <row r="838" ht="12" customHeight="1" x14ac:dyDescent="0.3"/>
    <row r="839" ht="12" customHeight="1" x14ac:dyDescent="0.3"/>
    <row r="840" ht="12" customHeight="1" x14ac:dyDescent="0.3"/>
    <row r="841" ht="12" customHeight="1" x14ac:dyDescent="0.3"/>
    <row r="842" ht="12" customHeight="1" x14ac:dyDescent="0.3"/>
    <row r="843" ht="12" customHeight="1" x14ac:dyDescent="0.3"/>
    <row r="844" ht="12" customHeight="1" x14ac:dyDescent="0.3"/>
    <row r="845" ht="12" customHeight="1" x14ac:dyDescent="0.3"/>
    <row r="846" ht="12" customHeight="1" x14ac:dyDescent="0.3"/>
    <row r="847" ht="12" customHeight="1" x14ac:dyDescent="0.3"/>
    <row r="848" ht="12" customHeight="1" x14ac:dyDescent="0.3"/>
    <row r="849" ht="12" customHeight="1" x14ac:dyDescent="0.3"/>
    <row r="850" ht="12" customHeight="1" x14ac:dyDescent="0.3"/>
    <row r="851" ht="12" customHeight="1" x14ac:dyDescent="0.3"/>
    <row r="852" ht="12" customHeight="1" x14ac:dyDescent="0.3"/>
    <row r="853" ht="12" customHeight="1" x14ac:dyDescent="0.3"/>
    <row r="854" ht="12" customHeight="1" x14ac:dyDescent="0.3"/>
    <row r="855" ht="12" customHeight="1" x14ac:dyDescent="0.3"/>
    <row r="856" ht="12" customHeight="1" x14ac:dyDescent="0.3"/>
    <row r="857" ht="12" customHeight="1" x14ac:dyDescent="0.3"/>
    <row r="858" ht="12" customHeight="1" x14ac:dyDescent="0.3"/>
    <row r="859" ht="12" customHeight="1" x14ac:dyDescent="0.3"/>
    <row r="860" ht="12" customHeight="1" x14ac:dyDescent="0.3"/>
    <row r="861" ht="12" customHeight="1" x14ac:dyDescent="0.3"/>
    <row r="862" ht="12" customHeight="1" x14ac:dyDescent="0.3"/>
    <row r="863" ht="12" customHeight="1" x14ac:dyDescent="0.3"/>
    <row r="864" ht="12" customHeight="1" x14ac:dyDescent="0.3"/>
    <row r="865" ht="12" customHeight="1" x14ac:dyDescent="0.3"/>
    <row r="866" ht="12" customHeight="1" x14ac:dyDescent="0.3"/>
    <row r="867" ht="12" customHeight="1" x14ac:dyDescent="0.3"/>
    <row r="868" ht="12" customHeight="1" x14ac:dyDescent="0.3"/>
    <row r="869" ht="12" customHeight="1" x14ac:dyDescent="0.3"/>
    <row r="870" ht="12" customHeight="1" x14ac:dyDescent="0.3"/>
    <row r="871" ht="12" customHeight="1" x14ac:dyDescent="0.3"/>
    <row r="872" ht="12" customHeight="1" x14ac:dyDescent="0.3"/>
    <row r="873" ht="12" customHeight="1" x14ac:dyDescent="0.3"/>
    <row r="874" ht="12" customHeight="1" x14ac:dyDescent="0.3"/>
    <row r="875" ht="12" customHeight="1" x14ac:dyDescent="0.3"/>
    <row r="876" ht="12" customHeight="1" x14ac:dyDescent="0.3"/>
    <row r="877" ht="12" customHeight="1" x14ac:dyDescent="0.3"/>
    <row r="878" ht="12" customHeight="1" x14ac:dyDescent="0.3"/>
    <row r="879" ht="12" customHeight="1" x14ac:dyDescent="0.3"/>
    <row r="880" ht="12" customHeight="1" x14ac:dyDescent="0.3"/>
    <row r="881" ht="12" customHeight="1" x14ac:dyDescent="0.3"/>
    <row r="882" ht="12" customHeight="1" x14ac:dyDescent="0.3"/>
    <row r="883" ht="12" customHeight="1" x14ac:dyDescent="0.3"/>
    <row r="884" ht="12" customHeight="1" x14ac:dyDescent="0.3"/>
    <row r="885" ht="12" customHeight="1" x14ac:dyDescent="0.3"/>
    <row r="886" ht="12" customHeight="1" x14ac:dyDescent="0.3"/>
    <row r="887" ht="12" customHeight="1" x14ac:dyDescent="0.3"/>
    <row r="888" ht="12" customHeight="1" x14ac:dyDescent="0.3"/>
    <row r="889" ht="12" customHeight="1" x14ac:dyDescent="0.3"/>
    <row r="890" ht="12" customHeight="1" x14ac:dyDescent="0.3"/>
    <row r="891" ht="12" customHeight="1" x14ac:dyDescent="0.3"/>
    <row r="892" ht="12" customHeight="1" x14ac:dyDescent="0.3"/>
    <row r="893" ht="12" customHeight="1" x14ac:dyDescent="0.3"/>
    <row r="894" ht="12" customHeight="1" x14ac:dyDescent="0.3"/>
    <row r="895" ht="12" customHeight="1" x14ac:dyDescent="0.3"/>
    <row r="896" ht="12" customHeight="1" x14ac:dyDescent="0.3"/>
    <row r="897" ht="12" customHeight="1" x14ac:dyDescent="0.3"/>
    <row r="898" ht="12" customHeight="1" x14ac:dyDescent="0.3"/>
    <row r="899" ht="12" customHeight="1" x14ac:dyDescent="0.3"/>
    <row r="900" ht="12" customHeight="1" x14ac:dyDescent="0.3"/>
    <row r="901" ht="12" customHeight="1" x14ac:dyDescent="0.3"/>
    <row r="902" ht="12" customHeight="1" x14ac:dyDescent="0.3"/>
    <row r="903" ht="12" customHeight="1" x14ac:dyDescent="0.3"/>
    <row r="904" ht="12" customHeight="1" x14ac:dyDescent="0.3"/>
    <row r="905" ht="12" customHeight="1" x14ac:dyDescent="0.3"/>
    <row r="906" ht="12" customHeight="1" x14ac:dyDescent="0.3"/>
    <row r="907" ht="12" customHeight="1" x14ac:dyDescent="0.3"/>
    <row r="908" ht="12" customHeight="1" x14ac:dyDescent="0.3"/>
    <row r="909" ht="12" customHeight="1" x14ac:dyDescent="0.3"/>
    <row r="910" ht="12" customHeight="1" x14ac:dyDescent="0.3"/>
    <row r="911" ht="12" customHeight="1" x14ac:dyDescent="0.3"/>
    <row r="912" ht="12" customHeight="1" x14ac:dyDescent="0.3"/>
    <row r="913" ht="12" customHeight="1" x14ac:dyDescent="0.3"/>
    <row r="914" ht="12" customHeight="1" x14ac:dyDescent="0.3"/>
    <row r="915" ht="12" customHeight="1" x14ac:dyDescent="0.3"/>
    <row r="916" ht="12" customHeight="1" x14ac:dyDescent="0.3"/>
    <row r="917" ht="12" customHeight="1" x14ac:dyDescent="0.3"/>
    <row r="918" ht="12" customHeight="1" x14ac:dyDescent="0.3"/>
    <row r="919" ht="12" customHeight="1" x14ac:dyDescent="0.3"/>
    <row r="920" ht="12" customHeight="1" x14ac:dyDescent="0.3"/>
    <row r="921" ht="12" customHeight="1" x14ac:dyDescent="0.3"/>
    <row r="922" ht="12" customHeight="1" x14ac:dyDescent="0.3"/>
    <row r="923" ht="12" customHeight="1" x14ac:dyDescent="0.3"/>
    <row r="924" ht="12" customHeight="1" x14ac:dyDescent="0.3"/>
    <row r="925" ht="12" customHeight="1" x14ac:dyDescent="0.3"/>
    <row r="926" ht="12" customHeight="1" x14ac:dyDescent="0.3"/>
    <row r="927" ht="12" customHeight="1" x14ac:dyDescent="0.3"/>
    <row r="928" ht="12" customHeight="1" x14ac:dyDescent="0.3"/>
    <row r="929" ht="12" customHeight="1" x14ac:dyDescent="0.3"/>
    <row r="930" ht="12" customHeight="1" x14ac:dyDescent="0.3"/>
    <row r="931" ht="12" customHeight="1" x14ac:dyDescent="0.3"/>
    <row r="932" ht="12" customHeight="1" x14ac:dyDescent="0.3"/>
    <row r="933" ht="12" customHeight="1" x14ac:dyDescent="0.3"/>
    <row r="934" ht="12" customHeight="1" x14ac:dyDescent="0.3"/>
    <row r="935" ht="12" customHeight="1" x14ac:dyDescent="0.3"/>
    <row r="936" ht="12" customHeight="1" x14ac:dyDescent="0.3"/>
    <row r="937" ht="12" customHeight="1" x14ac:dyDescent="0.3"/>
    <row r="938" ht="12" customHeight="1" x14ac:dyDescent="0.3"/>
    <row r="939" ht="12" customHeight="1" x14ac:dyDescent="0.3"/>
    <row r="940" ht="12" customHeight="1" x14ac:dyDescent="0.3"/>
    <row r="941" ht="12" customHeight="1" x14ac:dyDescent="0.3"/>
    <row r="942" ht="12" customHeight="1" x14ac:dyDescent="0.3"/>
    <row r="943" ht="12" customHeight="1" x14ac:dyDescent="0.3"/>
    <row r="944" ht="12" customHeight="1" x14ac:dyDescent="0.3"/>
    <row r="945" ht="12" customHeight="1" x14ac:dyDescent="0.3"/>
    <row r="946" ht="12" customHeight="1" x14ac:dyDescent="0.3"/>
    <row r="947" ht="12" customHeight="1" x14ac:dyDescent="0.3"/>
    <row r="948" ht="12" customHeight="1" x14ac:dyDescent="0.3"/>
    <row r="949" ht="12" customHeight="1" x14ac:dyDescent="0.3"/>
    <row r="950" ht="12" customHeight="1" x14ac:dyDescent="0.3"/>
    <row r="951" ht="12" customHeight="1" x14ac:dyDescent="0.3"/>
    <row r="952" ht="12" customHeight="1" x14ac:dyDescent="0.3"/>
    <row r="953" ht="12" customHeight="1" x14ac:dyDescent="0.3"/>
    <row r="954" ht="12" customHeight="1" x14ac:dyDescent="0.3"/>
    <row r="955" ht="12" customHeight="1" x14ac:dyDescent="0.3"/>
    <row r="956" ht="12" customHeight="1" x14ac:dyDescent="0.3"/>
    <row r="957" ht="12" customHeight="1" x14ac:dyDescent="0.3"/>
    <row r="958" ht="12" customHeight="1" x14ac:dyDescent="0.3"/>
    <row r="959" ht="12" customHeight="1" x14ac:dyDescent="0.3"/>
    <row r="960" ht="12" customHeight="1" x14ac:dyDescent="0.3"/>
    <row r="961" ht="12" customHeight="1" x14ac:dyDescent="0.3"/>
    <row r="962" ht="12" customHeight="1" x14ac:dyDescent="0.3"/>
    <row r="963" ht="12" customHeight="1" x14ac:dyDescent="0.3"/>
    <row r="964" ht="12" customHeight="1" x14ac:dyDescent="0.3"/>
    <row r="965" ht="12" customHeight="1" x14ac:dyDescent="0.3"/>
    <row r="966" ht="12" customHeight="1" x14ac:dyDescent="0.3"/>
    <row r="967" ht="12" customHeight="1" x14ac:dyDescent="0.3"/>
    <row r="968" ht="12" customHeight="1" x14ac:dyDescent="0.3"/>
    <row r="969" ht="12" customHeight="1" x14ac:dyDescent="0.3"/>
    <row r="970" ht="12" customHeight="1" x14ac:dyDescent="0.3"/>
    <row r="971" ht="12" customHeight="1" x14ac:dyDescent="0.3"/>
    <row r="972" ht="12" customHeight="1" x14ac:dyDescent="0.3"/>
    <row r="973" ht="12" customHeight="1" x14ac:dyDescent="0.3"/>
    <row r="974" ht="12" customHeight="1" x14ac:dyDescent="0.3"/>
    <row r="975" ht="12" customHeight="1" x14ac:dyDescent="0.3"/>
    <row r="976" ht="12" customHeight="1" x14ac:dyDescent="0.3"/>
    <row r="977" ht="12" customHeight="1" x14ac:dyDescent="0.3"/>
    <row r="978" ht="12" customHeight="1" x14ac:dyDescent="0.3"/>
    <row r="979" ht="12" customHeight="1" x14ac:dyDescent="0.3"/>
    <row r="980" ht="12" customHeight="1" x14ac:dyDescent="0.3"/>
    <row r="981" ht="12" customHeight="1" x14ac:dyDescent="0.3"/>
    <row r="982" ht="12" customHeight="1" x14ac:dyDescent="0.3"/>
    <row r="983" ht="12" customHeight="1" x14ac:dyDescent="0.3"/>
    <row r="984" ht="12" customHeight="1" x14ac:dyDescent="0.3"/>
    <row r="985" ht="12" customHeight="1" x14ac:dyDescent="0.3"/>
    <row r="986" ht="12" customHeight="1" x14ac:dyDescent="0.3"/>
    <row r="987" ht="12" customHeight="1" x14ac:dyDescent="0.3"/>
    <row r="988" ht="12" customHeight="1" x14ac:dyDescent="0.3"/>
    <row r="989" ht="12" customHeight="1" x14ac:dyDescent="0.3"/>
    <row r="990" ht="12" customHeight="1" x14ac:dyDescent="0.3"/>
    <row r="991" ht="12" customHeight="1" x14ac:dyDescent="0.3"/>
    <row r="992" ht="12" customHeight="1" x14ac:dyDescent="0.3"/>
    <row r="993" ht="12" customHeight="1" x14ac:dyDescent="0.3"/>
    <row r="994" ht="12" customHeight="1" x14ac:dyDescent="0.3"/>
    <row r="995" ht="12" customHeight="1" x14ac:dyDescent="0.3"/>
    <row r="996" ht="12" customHeight="1" x14ac:dyDescent="0.3"/>
    <row r="997" ht="12" customHeight="1" x14ac:dyDescent="0.3"/>
    <row r="998" ht="12" customHeight="1" x14ac:dyDescent="0.3"/>
    <row r="999" ht="12" customHeight="1" x14ac:dyDescent="0.3"/>
    <row r="1000" ht="12" customHeight="1" x14ac:dyDescent="0.3"/>
    <row r="1001" ht="12" customHeight="1" x14ac:dyDescent="0.3"/>
    <row r="1002" ht="12" customHeight="1" x14ac:dyDescent="0.3"/>
    <row r="1003" ht="12" customHeight="1" x14ac:dyDescent="0.3"/>
    <row r="1004" ht="12" customHeight="1" x14ac:dyDescent="0.3"/>
    <row r="1005" ht="12" customHeight="1" x14ac:dyDescent="0.3"/>
    <row r="1006" ht="12" customHeight="1" x14ac:dyDescent="0.3"/>
    <row r="1007" ht="12" customHeight="1" x14ac:dyDescent="0.3"/>
    <row r="1008" ht="12" customHeight="1" x14ac:dyDescent="0.3"/>
    <row r="1009" ht="12" customHeight="1" x14ac:dyDescent="0.3"/>
    <row r="1010" ht="12" customHeight="1" x14ac:dyDescent="0.3"/>
    <row r="1011" ht="12" customHeight="1" x14ac:dyDescent="0.3"/>
    <row r="1012" ht="12" customHeight="1" x14ac:dyDescent="0.3"/>
    <row r="1013" ht="12" customHeight="1" x14ac:dyDescent="0.3"/>
    <row r="1014" ht="12" customHeight="1" x14ac:dyDescent="0.3"/>
    <row r="1015" ht="12" customHeight="1" x14ac:dyDescent="0.3"/>
    <row r="1016" ht="12" customHeight="1" x14ac:dyDescent="0.3"/>
    <row r="1017" ht="12" customHeight="1" x14ac:dyDescent="0.3"/>
    <row r="1018" ht="12" customHeight="1" x14ac:dyDescent="0.3"/>
    <row r="1019" ht="12" customHeight="1" x14ac:dyDescent="0.3"/>
    <row r="1020" ht="12" customHeight="1" x14ac:dyDescent="0.3"/>
    <row r="1021" ht="12" customHeight="1" x14ac:dyDescent="0.3"/>
    <row r="1022" ht="12" customHeight="1" x14ac:dyDescent="0.3"/>
    <row r="1023" ht="12" customHeight="1" x14ac:dyDescent="0.3"/>
    <row r="1024" ht="12" customHeight="1" x14ac:dyDescent="0.3"/>
    <row r="1025" ht="12" customHeight="1" x14ac:dyDescent="0.3"/>
    <row r="1026" ht="12" customHeight="1" x14ac:dyDescent="0.3"/>
    <row r="1027" ht="12" customHeight="1" x14ac:dyDescent="0.3"/>
    <row r="1028" ht="12" customHeight="1" x14ac:dyDescent="0.3"/>
    <row r="1029" ht="12" customHeight="1" x14ac:dyDescent="0.3"/>
    <row r="1030" ht="12" customHeight="1" x14ac:dyDescent="0.3"/>
    <row r="1031" ht="12" customHeight="1" x14ac:dyDescent="0.3"/>
    <row r="1032" ht="12" customHeight="1" x14ac:dyDescent="0.3"/>
    <row r="1033" ht="12" customHeight="1" x14ac:dyDescent="0.3"/>
    <row r="1034" ht="12" customHeight="1" x14ac:dyDescent="0.3"/>
    <row r="1035" ht="12" customHeight="1" x14ac:dyDescent="0.3"/>
    <row r="1036" ht="12" customHeight="1" x14ac:dyDescent="0.3"/>
    <row r="1037" ht="12" customHeight="1" x14ac:dyDescent="0.3"/>
    <row r="1038" ht="12" customHeight="1" x14ac:dyDescent="0.3"/>
    <row r="1039" ht="12" customHeight="1" x14ac:dyDescent="0.3"/>
    <row r="1040" ht="12" customHeight="1" x14ac:dyDescent="0.3"/>
    <row r="1041" ht="12" customHeight="1" x14ac:dyDescent="0.3"/>
    <row r="1042" ht="12" customHeight="1" x14ac:dyDescent="0.3"/>
    <row r="1043" ht="12" customHeight="1" x14ac:dyDescent="0.3"/>
    <row r="1044" ht="12" customHeight="1" x14ac:dyDescent="0.3"/>
    <row r="1045" ht="12" customHeight="1" x14ac:dyDescent="0.3"/>
    <row r="1046" ht="12" customHeight="1" x14ac:dyDescent="0.3"/>
    <row r="1047" ht="12" customHeight="1" x14ac:dyDescent="0.3"/>
    <row r="1048" ht="12" customHeight="1" x14ac:dyDescent="0.3"/>
    <row r="1049" ht="12" customHeight="1" x14ac:dyDescent="0.3"/>
    <row r="1050" ht="12" customHeight="1" x14ac:dyDescent="0.3"/>
    <row r="1051" ht="12" customHeight="1" x14ac:dyDescent="0.3"/>
    <row r="1052" ht="12" customHeight="1" x14ac:dyDescent="0.3"/>
    <row r="1053" ht="12" customHeight="1" x14ac:dyDescent="0.3"/>
    <row r="1054" ht="12" customHeight="1" x14ac:dyDescent="0.3"/>
    <row r="1055" ht="12" customHeight="1" x14ac:dyDescent="0.3"/>
    <row r="1056" ht="12" customHeight="1" x14ac:dyDescent="0.3"/>
    <row r="1057" ht="12" customHeight="1" x14ac:dyDescent="0.3"/>
    <row r="1058" ht="12" customHeight="1" x14ac:dyDescent="0.3"/>
    <row r="1059" ht="12" customHeight="1" x14ac:dyDescent="0.3"/>
    <row r="1060" ht="12" customHeight="1" x14ac:dyDescent="0.3"/>
    <row r="1061" ht="12" customHeight="1" x14ac:dyDescent="0.3"/>
    <row r="1062" ht="12" customHeight="1" x14ac:dyDescent="0.3"/>
    <row r="1063" ht="12" customHeight="1" x14ac:dyDescent="0.3"/>
    <row r="1064" ht="12" customHeight="1" x14ac:dyDescent="0.3"/>
    <row r="1065" ht="12" customHeight="1" x14ac:dyDescent="0.3"/>
    <row r="1066" ht="12" customHeight="1" x14ac:dyDescent="0.3"/>
    <row r="1067" ht="12" customHeight="1" x14ac:dyDescent="0.3"/>
    <row r="1068" ht="12" customHeight="1" x14ac:dyDescent="0.3"/>
    <row r="1069" ht="12" customHeight="1" x14ac:dyDescent="0.3"/>
    <row r="1070" ht="12" customHeight="1" x14ac:dyDescent="0.3"/>
    <row r="1071" ht="12" customHeight="1" x14ac:dyDescent="0.3"/>
    <row r="1072" ht="12" customHeight="1" x14ac:dyDescent="0.3"/>
    <row r="1073" ht="12" customHeight="1" x14ac:dyDescent="0.3"/>
    <row r="1074" ht="12" customHeight="1" x14ac:dyDescent="0.3"/>
    <row r="1075" ht="12" customHeight="1" x14ac:dyDescent="0.3"/>
    <row r="1076" ht="12" customHeight="1" x14ac:dyDescent="0.3"/>
    <row r="1077" ht="12" customHeight="1" x14ac:dyDescent="0.3"/>
    <row r="1078" ht="12" customHeight="1" x14ac:dyDescent="0.3"/>
    <row r="1079" ht="12" customHeight="1" x14ac:dyDescent="0.3"/>
    <row r="1080" ht="12" customHeight="1" x14ac:dyDescent="0.3"/>
    <row r="1081" ht="12" customHeight="1" x14ac:dyDescent="0.3"/>
    <row r="1082" ht="12" customHeight="1" x14ac:dyDescent="0.3"/>
    <row r="1083" ht="12" customHeight="1" x14ac:dyDescent="0.3"/>
    <row r="1084" ht="12" customHeight="1" x14ac:dyDescent="0.3"/>
    <row r="1085" ht="12" customHeight="1" x14ac:dyDescent="0.3"/>
    <row r="1086" ht="12" customHeight="1" x14ac:dyDescent="0.3"/>
    <row r="1087" ht="12" customHeight="1" x14ac:dyDescent="0.3"/>
    <row r="1088" ht="12" customHeight="1" x14ac:dyDescent="0.3"/>
    <row r="1089" ht="12" customHeight="1" x14ac:dyDescent="0.3"/>
    <row r="1090" ht="12" customHeight="1" x14ac:dyDescent="0.3"/>
    <row r="1091" ht="12" customHeight="1" x14ac:dyDescent="0.3"/>
    <row r="1092" ht="12" customHeight="1" x14ac:dyDescent="0.3"/>
    <row r="1093" ht="12" customHeight="1" x14ac:dyDescent="0.3"/>
  </sheetData>
  <mergeCells count="333">
    <mergeCell ref="G339:J339"/>
    <mergeCell ref="G8:J8"/>
    <mergeCell ref="G334:J334"/>
    <mergeCell ref="G335:J335"/>
    <mergeCell ref="G336:J336"/>
    <mergeCell ref="G337:J337"/>
    <mergeCell ref="G338:J338"/>
    <mergeCell ref="G329:J329"/>
    <mergeCell ref="G330:J330"/>
    <mergeCell ref="G331:J331"/>
    <mergeCell ref="G332:J332"/>
    <mergeCell ref="G333:J333"/>
    <mergeCell ref="G324:J324"/>
    <mergeCell ref="G325:J325"/>
    <mergeCell ref="G326:J326"/>
    <mergeCell ref="G327:J327"/>
    <mergeCell ref="G328:J328"/>
    <mergeCell ref="G319:J319"/>
    <mergeCell ref="G320:J320"/>
    <mergeCell ref="G321:J321"/>
    <mergeCell ref="G322:J322"/>
    <mergeCell ref="G323:J323"/>
    <mergeCell ref="G314:J314"/>
    <mergeCell ref="G315:J315"/>
    <mergeCell ref="G316:J316"/>
    <mergeCell ref="G317:J317"/>
    <mergeCell ref="G318:J318"/>
    <mergeCell ref="G309:J309"/>
    <mergeCell ref="G310:J310"/>
    <mergeCell ref="G311:J311"/>
    <mergeCell ref="G312:J312"/>
    <mergeCell ref="G313:J313"/>
    <mergeCell ref="G304:J304"/>
    <mergeCell ref="G305:J305"/>
    <mergeCell ref="G306:J306"/>
    <mergeCell ref="G307:J307"/>
    <mergeCell ref="G308:J308"/>
    <mergeCell ref="G299:J299"/>
    <mergeCell ref="G300:J300"/>
    <mergeCell ref="G301:J301"/>
    <mergeCell ref="G302:J302"/>
    <mergeCell ref="G303:J303"/>
    <mergeCell ref="G294:J294"/>
    <mergeCell ref="G295:J295"/>
    <mergeCell ref="G296:J296"/>
    <mergeCell ref="G297:J297"/>
    <mergeCell ref="G298:J298"/>
    <mergeCell ref="G289:J289"/>
    <mergeCell ref="G290:J290"/>
    <mergeCell ref="G291:J291"/>
    <mergeCell ref="G292:J292"/>
    <mergeCell ref="G293:J293"/>
    <mergeCell ref="G284:J284"/>
    <mergeCell ref="G285:J285"/>
    <mergeCell ref="G286:J286"/>
    <mergeCell ref="G287:J287"/>
    <mergeCell ref="G288:J288"/>
    <mergeCell ref="G279:J279"/>
    <mergeCell ref="G280:J280"/>
    <mergeCell ref="G281:J281"/>
    <mergeCell ref="G282:J282"/>
    <mergeCell ref="G283:J283"/>
    <mergeCell ref="G274:J274"/>
    <mergeCell ref="G275:J275"/>
    <mergeCell ref="G276:J276"/>
    <mergeCell ref="G277:J277"/>
    <mergeCell ref="G278:J278"/>
    <mergeCell ref="G269:J269"/>
    <mergeCell ref="G270:J270"/>
    <mergeCell ref="G271:J271"/>
    <mergeCell ref="G272:J272"/>
    <mergeCell ref="G273:J273"/>
    <mergeCell ref="G264:J264"/>
    <mergeCell ref="G265:J265"/>
    <mergeCell ref="G266:J266"/>
    <mergeCell ref="G267:J267"/>
    <mergeCell ref="G268:J268"/>
    <mergeCell ref="G259:J259"/>
    <mergeCell ref="G260:J260"/>
    <mergeCell ref="G261:J261"/>
    <mergeCell ref="G262:J262"/>
    <mergeCell ref="G263:J263"/>
    <mergeCell ref="G254:J254"/>
    <mergeCell ref="G255:J255"/>
    <mergeCell ref="G256:J256"/>
    <mergeCell ref="G257:J257"/>
    <mergeCell ref="G258:J258"/>
    <mergeCell ref="G249:J249"/>
    <mergeCell ref="G250:J250"/>
    <mergeCell ref="G251:J251"/>
    <mergeCell ref="G252:J252"/>
    <mergeCell ref="G253:J253"/>
    <mergeCell ref="G244:J244"/>
    <mergeCell ref="G245:J245"/>
    <mergeCell ref="G246:J246"/>
    <mergeCell ref="G247:J247"/>
    <mergeCell ref="G248:J248"/>
    <mergeCell ref="G239:J239"/>
    <mergeCell ref="G240:J240"/>
    <mergeCell ref="G241:J241"/>
    <mergeCell ref="G242:J242"/>
    <mergeCell ref="G243:J243"/>
    <mergeCell ref="G234:J234"/>
    <mergeCell ref="G235:J235"/>
    <mergeCell ref="G236:J236"/>
    <mergeCell ref="G237:J237"/>
    <mergeCell ref="G238:J238"/>
    <mergeCell ref="G229:J229"/>
    <mergeCell ref="G230:J230"/>
    <mergeCell ref="G231:J231"/>
    <mergeCell ref="G232:J232"/>
    <mergeCell ref="G233:J233"/>
    <mergeCell ref="G226:J226"/>
    <mergeCell ref="G227:J227"/>
    <mergeCell ref="G228:J228"/>
    <mergeCell ref="G221:J221"/>
    <mergeCell ref="G222:J222"/>
    <mergeCell ref="G223:J223"/>
    <mergeCell ref="G224:J224"/>
    <mergeCell ref="G225:J225"/>
    <mergeCell ref="G217:J217"/>
    <mergeCell ref="G218:J218"/>
    <mergeCell ref="G219:J219"/>
    <mergeCell ref="G220:J220"/>
    <mergeCell ref="G213:J213"/>
    <mergeCell ref="G214:J214"/>
    <mergeCell ref="G215:J215"/>
    <mergeCell ref="G216:J216"/>
    <mergeCell ref="G208:J208"/>
    <mergeCell ref="G209:J209"/>
    <mergeCell ref="G210:J210"/>
    <mergeCell ref="G211:J211"/>
    <mergeCell ref="G212:J212"/>
    <mergeCell ref="G203:J203"/>
    <mergeCell ref="G204:J204"/>
    <mergeCell ref="G205:J205"/>
    <mergeCell ref="G206:J206"/>
    <mergeCell ref="G207:J207"/>
    <mergeCell ref="G198:J198"/>
    <mergeCell ref="G199:J199"/>
    <mergeCell ref="G200:J200"/>
    <mergeCell ref="G201:J201"/>
    <mergeCell ref="G202:J202"/>
    <mergeCell ref="G193:J193"/>
    <mergeCell ref="G194:J194"/>
    <mergeCell ref="G195:J195"/>
    <mergeCell ref="G196:J196"/>
    <mergeCell ref="G197:J197"/>
    <mergeCell ref="G188:J188"/>
    <mergeCell ref="G189:J189"/>
    <mergeCell ref="G190:J190"/>
    <mergeCell ref="G191:J191"/>
    <mergeCell ref="G192:J192"/>
    <mergeCell ref="G183:J183"/>
    <mergeCell ref="G184:J184"/>
    <mergeCell ref="G185:J185"/>
    <mergeCell ref="G186:J186"/>
    <mergeCell ref="G187:J187"/>
    <mergeCell ref="G178:J178"/>
    <mergeCell ref="G179:J179"/>
    <mergeCell ref="G180:J180"/>
    <mergeCell ref="G181:J181"/>
    <mergeCell ref="G182:J182"/>
    <mergeCell ref="G173:J173"/>
    <mergeCell ref="G174:J174"/>
    <mergeCell ref="G175:J175"/>
    <mergeCell ref="G176:J176"/>
    <mergeCell ref="G177:J177"/>
    <mergeCell ref="G168:J168"/>
    <mergeCell ref="G169:J169"/>
    <mergeCell ref="G170:J170"/>
    <mergeCell ref="G171:J171"/>
    <mergeCell ref="G172:J172"/>
    <mergeCell ref="G163:J163"/>
    <mergeCell ref="G164:J164"/>
    <mergeCell ref="G165:J165"/>
    <mergeCell ref="G166:J166"/>
    <mergeCell ref="G167:J167"/>
    <mergeCell ref="G158:J158"/>
    <mergeCell ref="G159:J159"/>
    <mergeCell ref="G160:J160"/>
    <mergeCell ref="G161:J161"/>
    <mergeCell ref="G162:J162"/>
    <mergeCell ref="G153:J153"/>
    <mergeCell ref="G154:J154"/>
    <mergeCell ref="G155:J155"/>
    <mergeCell ref="G156:J156"/>
    <mergeCell ref="G157:J157"/>
    <mergeCell ref="G148:J148"/>
    <mergeCell ref="G149:J149"/>
    <mergeCell ref="G150:J150"/>
    <mergeCell ref="G151:J151"/>
    <mergeCell ref="G152:J152"/>
    <mergeCell ref="G143:J143"/>
    <mergeCell ref="G144:J144"/>
    <mergeCell ref="G145:J145"/>
    <mergeCell ref="G146:J146"/>
    <mergeCell ref="G147:J147"/>
    <mergeCell ref="G138:J138"/>
    <mergeCell ref="G139:J139"/>
    <mergeCell ref="G140:J140"/>
    <mergeCell ref="G141:J141"/>
    <mergeCell ref="G142:J142"/>
    <mergeCell ref="G133:J133"/>
    <mergeCell ref="G134:J134"/>
    <mergeCell ref="G135:J135"/>
    <mergeCell ref="G136:J136"/>
    <mergeCell ref="G137:J137"/>
    <mergeCell ref="G128:J128"/>
    <mergeCell ref="G129:J129"/>
    <mergeCell ref="G130:J130"/>
    <mergeCell ref="G131:J131"/>
    <mergeCell ref="G132:J132"/>
    <mergeCell ref="G123:J123"/>
    <mergeCell ref="G124:J124"/>
    <mergeCell ref="G125:J125"/>
    <mergeCell ref="G126:J126"/>
    <mergeCell ref="G127:J127"/>
    <mergeCell ref="G118:J118"/>
    <mergeCell ref="G119:J119"/>
    <mergeCell ref="G120:J120"/>
    <mergeCell ref="G121:J121"/>
    <mergeCell ref="G122:J122"/>
    <mergeCell ref="G113:J113"/>
    <mergeCell ref="G114:J114"/>
    <mergeCell ref="G115:J115"/>
    <mergeCell ref="G116:J116"/>
    <mergeCell ref="G117:J117"/>
    <mergeCell ref="G108:J108"/>
    <mergeCell ref="G109:J109"/>
    <mergeCell ref="G110:J110"/>
    <mergeCell ref="G111:J111"/>
    <mergeCell ref="G112:J112"/>
    <mergeCell ref="G103:J103"/>
    <mergeCell ref="G104:J104"/>
    <mergeCell ref="G105:J105"/>
    <mergeCell ref="G106:J106"/>
    <mergeCell ref="G107:J107"/>
    <mergeCell ref="G98:J98"/>
    <mergeCell ref="G99:J99"/>
    <mergeCell ref="G100:J100"/>
    <mergeCell ref="G101:J101"/>
    <mergeCell ref="G102:J102"/>
    <mergeCell ref="G93:J93"/>
    <mergeCell ref="G94:J94"/>
    <mergeCell ref="G95:J95"/>
    <mergeCell ref="G96:J96"/>
    <mergeCell ref="G97:J97"/>
    <mergeCell ref="G88:J88"/>
    <mergeCell ref="G89:J89"/>
    <mergeCell ref="G90:J90"/>
    <mergeCell ref="G91:J91"/>
    <mergeCell ref="G92:J92"/>
    <mergeCell ref="G83:J83"/>
    <mergeCell ref="G84:J84"/>
    <mergeCell ref="G85:J85"/>
    <mergeCell ref="G86:J86"/>
    <mergeCell ref="G87:J87"/>
    <mergeCell ref="G78:J78"/>
    <mergeCell ref="G79:J79"/>
    <mergeCell ref="G80:J80"/>
    <mergeCell ref="G81:J81"/>
    <mergeCell ref="G82:J82"/>
    <mergeCell ref="G73:J73"/>
    <mergeCell ref="G74:J74"/>
    <mergeCell ref="G75:J75"/>
    <mergeCell ref="G76:J76"/>
    <mergeCell ref="G77:J77"/>
    <mergeCell ref="G68:J68"/>
    <mergeCell ref="G69:J69"/>
    <mergeCell ref="G70:J70"/>
    <mergeCell ref="G71:J71"/>
    <mergeCell ref="G72:J72"/>
    <mergeCell ref="G63:J63"/>
    <mergeCell ref="G64:J64"/>
    <mergeCell ref="G65:J65"/>
    <mergeCell ref="G66:J66"/>
    <mergeCell ref="G67:J67"/>
    <mergeCell ref="G58:J58"/>
    <mergeCell ref="G59:J59"/>
    <mergeCell ref="G60:J60"/>
    <mergeCell ref="G61:J61"/>
    <mergeCell ref="G62:J62"/>
    <mergeCell ref="G53:J53"/>
    <mergeCell ref="G54:J54"/>
    <mergeCell ref="G55:J55"/>
    <mergeCell ref="G56:J56"/>
    <mergeCell ref="G57:J57"/>
    <mergeCell ref="G48:J48"/>
    <mergeCell ref="G49:J49"/>
    <mergeCell ref="G50:J50"/>
    <mergeCell ref="G51:J51"/>
    <mergeCell ref="G52:J52"/>
    <mergeCell ref="G43:J43"/>
    <mergeCell ref="G44:J44"/>
    <mergeCell ref="G45:J45"/>
    <mergeCell ref="G46:J46"/>
    <mergeCell ref="G47:J47"/>
    <mergeCell ref="G38:J38"/>
    <mergeCell ref="G39:J39"/>
    <mergeCell ref="G40:J40"/>
    <mergeCell ref="G41:J41"/>
    <mergeCell ref="G42:J42"/>
    <mergeCell ref="G33:J33"/>
    <mergeCell ref="G34:J34"/>
    <mergeCell ref="G35:J35"/>
    <mergeCell ref="G36:J36"/>
    <mergeCell ref="G37:J37"/>
    <mergeCell ref="G28:J28"/>
    <mergeCell ref="G29:J29"/>
    <mergeCell ref="G30:J30"/>
    <mergeCell ref="G31:J31"/>
    <mergeCell ref="G32:J32"/>
    <mergeCell ref="G23:J23"/>
    <mergeCell ref="G24:J24"/>
    <mergeCell ref="G25:J25"/>
    <mergeCell ref="G26:J26"/>
    <mergeCell ref="G27:J27"/>
    <mergeCell ref="G18:J18"/>
    <mergeCell ref="G19:J19"/>
    <mergeCell ref="G20:J20"/>
    <mergeCell ref="G21:J21"/>
    <mergeCell ref="G22:J22"/>
    <mergeCell ref="G13:J13"/>
    <mergeCell ref="G14:J14"/>
    <mergeCell ref="G15:J15"/>
    <mergeCell ref="G16:J16"/>
    <mergeCell ref="G17:J17"/>
    <mergeCell ref="C6:J6"/>
    <mergeCell ref="G9:J9"/>
    <mergeCell ref="G10:J10"/>
    <mergeCell ref="G11:J11"/>
    <mergeCell ref="G12:J12"/>
  </mergeCells>
  <hyperlinks>
    <hyperlink ref="J343" location="Índice!A1" display="Volver al índice" xr:uid="{00000000-0004-0000-21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35</vt:i4>
      </vt:variant>
    </vt:vector>
  </HeadingPairs>
  <TitlesOfParts>
    <vt:vector size="35" baseType="lpstr">
      <vt:lpstr>Índice</vt:lpstr>
      <vt:lpstr>Tabla y Gráfico N° 01</vt:lpstr>
      <vt:lpstr>Tabla y Gráfico N° 02</vt:lpstr>
      <vt:lpstr>Tabla y Gráfico N° 03</vt:lpstr>
      <vt:lpstr>Tabla y Gráfico N° 04</vt:lpstr>
      <vt:lpstr>Tabla y Gráfico N° 05</vt:lpstr>
      <vt:lpstr>Tabla y Gráfico N° 06</vt:lpstr>
      <vt:lpstr>Tabla y Gráfico N° 07</vt:lpstr>
      <vt:lpstr>Tabla y Gráfico N° 08</vt:lpstr>
      <vt:lpstr>Tabla y Gráfico N° 09</vt:lpstr>
      <vt:lpstr>Tabla y Gráfico N° 10</vt:lpstr>
      <vt:lpstr>Tabla y Gráfico N° 11</vt:lpstr>
      <vt:lpstr>Tabla y Gráfico N° 12</vt:lpstr>
      <vt:lpstr>Tabla y Gráfico N° 13</vt:lpstr>
      <vt:lpstr>Tabla y Gráfico N° 14</vt:lpstr>
      <vt:lpstr>Tabla y Gráfico N° 15</vt:lpstr>
      <vt:lpstr>Tabla y Gráfico N° 16</vt:lpstr>
      <vt:lpstr>Tabla y Gráfico N° 17</vt:lpstr>
      <vt:lpstr>Tabla y Gráfico N° 18 </vt:lpstr>
      <vt:lpstr>Tabla y Gráfico N° 19</vt:lpstr>
      <vt:lpstr>Tabla y Gráfico N° 20</vt:lpstr>
      <vt:lpstr>Tabla y Gráfico N° 21</vt:lpstr>
      <vt:lpstr>Tabla y Gráfico N° 22</vt:lpstr>
      <vt:lpstr>Tabla y Gráfico N° 23</vt:lpstr>
      <vt:lpstr>Tabla y Gráfico N° 24</vt:lpstr>
      <vt:lpstr>Tabla y Gráfico N° 25</vt:lpstr>
      <vt:lpstr>Tabla y Gráfico N° 26</vt:lpstr>
      <vt:lpstr>Tabla y Gráfico N° 27</vt:lpstr>
      <vt:lpstr>Glosario</vt:lpstr>
      <vt:lpstr>Anexo N° 01</vt:lpstr>
      <vt:lpstr>Anexo N° 02</vt:lpstr>
      <vt:lpstr>Anexo N° 03</vt:lpstr>
      <vt:lpstr>Anexo N° 04</vt:lpstr>
      <vt:lpstr>Anexo N° 05</vt:lpstr>
      <vt:lpstr>Anexo N° 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Robles Figueroa, Edson Nelino</dc:creator>
  <cp:lastModifiedBy>Robles Figueroa, Edson Nelino</cp:lastModifiedBy>
  <dcterms:created xsi:type="dcterms:W3CDTF">2018-06-08T16:54:09Z</dcterms:created>
  <dcterms:modified xsi:type="dcterms:W3CDTF">2019-01-28T19:53:58Z</dcterms:modified>
</cp:coreProperties>
</file>