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Users\erobles\Desktop\MTC\2019\Boletines\06 2016 Anual\"/>
    </mc:Choice>
  </mc:AlternateContent>
  <xr:revisionPtr revIDLastSave="0" documentId="13_ncr:1_{D8095FD2-1BE5-4719-B4B7-B14AE5CEE682}" xr6:coauthVersionLast="40" xr6:coauthVersionMax="40" xr10:uidLastSave="{00000000-0000-0000-0000-000000000000}"/>
  <bookViews>
    <workbookView xWindow="0" yWindow="0" windowWidth="20736" windowHeight="11760" xr2:uid="{00000000-000D-0000-FFFF-FFFF00000000}"/>
  </bookViews>
  <sheets>
    <sheet name="Índice" sheetId="54" r:id="rId1"/>
    <sheet name="Tabla y Gráfico N° 01" sheetId="59" r:id="rId2"/>
    <sheet name="Tabla y Gráfico N° 02" sheetId="60" r:id="rId3"/>
    <sheet name="Tabla y Gráfico N° 03" sheetId="4" r:id="rId4"/>
    <sheet name="Tabla y Gráfico N° 04" sheetId="5" r:id="rId5"/>
    <sheet name="Tabla y Gráfico N° 05" sheetId="6" r:id="rId6"/>
    <sheet name="Tabla y Gráfico N° 06" sheetId="61" r:id="rId7"/>
    <sheet name="Tabla y Gráfico N° 07" sheetId="10" r:id="rId8"/>
    <sheet name="Tabla y Gráfico N° 08" sheetId="13" r:id="rId9"/>
    <sheet name="Tabla y Gráfico N° 09" sheetId="14" r:id="rId10"/>
    <sheet name="Tabla y Gráfico N° 10" sheetId="15" r:id="rId11"/>
    <sheet name="Tabla y Gráfico N° 11" sheetId="16" r:id="rId12"/>
    <sheet name="Tabla y Gráfico N° 12" sheetId="62" r:id="rId13"/>
    <sheet name="Tabla y Gráfico N° 13" sheetId="19" r:id="rId14"/>
    <sheet name="Tabla y Gráfico N° 14" sheetId="68" r:id="rId15"/>
    <sheet name="Tabla y Gráfico N° 15" sheetId="63" r:id="rId16"/>
    <sheet name="Tabla y Gráfico N° 16" sheetId="31" r:id="rId17"/>
    <sheet name="Tabla y Gráfico N° 17" sheetId="69" r:id="rId18"/>
    <sheet name="Tabla y Gráfico N° 18 " sheetId="39" r:id="rId19"/>
    <sheet name="Tabla y Gráfico N° 19" sheetId="55" r:id="rId20"/>
    <sheet name="Tabla y Gráfico N° 20" sheetId="41" r:id="rId21"/>
    <sheet name="Tabla y Gráfico N° 21" sheetId="42" r:id="rId22"/>
    <sheet name="Tabla y Gráfico N° 22" sheetId="56" r:id="rId23"/>
    <sheet name="Tabla y Gráfico N° 23" sheetId="47" r:id="rId24"/>
    <sheet name="Tabla y Gráfico N° 24" sheetId="70" r:id="rId25"/>
    <sheet name="Tabla y Gráfico N° 25" sheetId="48" r:id="rId26"/>
    <sheet name="Tabla y Gráfico N° 26" sheetId="49" r:id="rId27"/>
    <sheet name="Tabla y Gráfico N° 27" sheetId="58" r:id="rId28"/>
    <sheet name="Glosario" sheetId="50" r:id="rId29"/>
    <sheet name="Anexo N° 01" sheetId="51" r:id="rId30"/>
    <sheet name="Anexo N° 02" sheetId="71" r:id="rId31"/>
    <sheet name="Anexo N° 03" sheetId="72" r:id="rId32"/>
    <sheet name="Anexo N° 04" sheetId="52" r:id="rId33"/>
    <sheet name="Anexo N° 05" sheetId="73" r:id="rId34"/>
    <sheet name="Anexo N° 06" sheetId="53" r:id="rId35"/>
  </sheets>
  <externalReferences>
    <externalReference r:id="rId36"/>
  </externalReferences>
  <definedNames>
    <definedName name="_xlnm._FilterDatabase" localSheetId="34" hidden="1">'Anexo N° 06'!$C$8:$M$350</definedName>
    <definedName name="_xlnm._FilterDatabase" localSheetId="1" hidden="1">'Tabla y Gráfico N° 01'!#REF!</definedName>
    <definedName name="_xlnm._FilterDatabase" localSheetId="2" hidden="1">'Tabla y Gráfico N° 02'!#REF!</definedName>
    <definedName name="_xlnm._FilterDatabase" localSheetId="3" hidden="1">'Tabla y Gráfico N° 03'!$C$10:$E$15</definedName>
    <definedName name="_xlnm._FilterDatabase" localSheetId="4" hidden="1">'Tabla y Gráfico N° 04'!$C$10:$E$15</definedName>
    <definedName name="_xlnm._FilterDatabase" localSheetId="6" hidden="1">'Tabla y Gráfico N° 06'!#REF!</definedName>
    <definedName name="_xlnm._FilterDatabase" localSheetId="7" hidden="1">'Tabla y Gráfico N° 07'!$C$10:$E$15</definedName>
    <definedName name="_xlnm._FilterDatabase" localSheetId="9" hidden="1">'Tabla y Gráfico N° 09'!$C$10:$E$35</definedName>
    <definedName name="_xlnm._FilterDatabase" localSheetId="10" hidden="1">'Tabla y Gráfico N° 10'!$C$10:$E$35</definedName>
    <definedName name="_xlnm._FilterDatabase" localSheetId="11" hidden="1">'Tabla y Gráfico N° 11'!$C$10:$E$35</definedName>
    <definedName name="_xlnm._FilterDatabase" localSheetId="12" hidden="1">'Tabla y Gráfico N° 12'!#REF!</definedName>
    <definedName name="_xlnm._FilterDatabase" localSheetId="13" hidden="1">'Tabla y Gráfico N° 13'!$C$10:$E$15</definedName>
    <definedName name="_xlnm._FilterDatabase" localSheetId="14" hidden="1">'Tabla y Gráfico N° 14'!$C$10:$E$17</definedName>
    <definedName name="_xlnm._FilterDatabase" localSheetId="15" hidden="1">'Tabla y Gráfico N° 15'!#REF!</definedName>
    <definedName name="_xlnm._FilterDatabase" localSheetId="16" hidden="1">'Tabla y Gráfico N° 16'!$C$10:$E$15</definedName>
    <definedName name="_xlnm._FilterDatabase" localSheetId="17" hidden="1">'Tabla y Gráfico N° 17'!$C$10:$E$17</definedName>
    <definedName name="_xlnm._FilterDatabase" localSheetId="18" hidden="1">'Tabla y Gráfico N° 18 '!$C$10:$E$10</definedName>
    <definedName name="_xlnm._FilterDatabase" localSheetId="19" hidden="1">'Tabla y Gráfico N° 19'!$C$10:$E$10</definedName>
    <definedName name="_xlnm._FilterDatabase" localSheetId="20" hidden="1">'Tabla y Gráfico N° 20'!$C$10:$E$35</definedName>
    <definedName name="_xlnm._FilterDatabase" localSheetId="21" hidden="1">'Tabla y Gráfico N° 21'!$C$10:$E$35</definedName>
    <definedName name="_xlnm._FilterDatabase" localSheetId="22" hidden="1">'Tabla y Gráfico N° 22'!$C$10:$E$17</definedName>
    <definedName name="_xlnm._FilterDatabase" localSheetId="23" hidden="1">'Tabla y Gráfico N° 23'!#REF!</definedName>
    <definedName name="_xlnm._FilterDatabase" localSheetId="25" hidden="1">'Tabla y Gráfico N° 25'!$C$10:$E$35</definedName>
    <definedName name="documento">[1]elaborado!$L$3:$L$4</definedName>
    <definedName name="estado">[1]elaborado!$J$3:$J$5</definedName>
    <definedName name="tipo">[1]elaborado!$K$3:$K$5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73" l="1"/>
  <c r="S20" i="73" s="1"/>
  <c r="M15" i="73"/>
  <c r="J14" i="73"/>
  <c r="G14" i="73"/>
  <c r="D17" i="72"/>
  <c r="S20" i="72" s="1"/>
  <c r="M15" i="72"/>
  <c r="J14" i="72"/>
  <c r="G14" i="72"/>
  <c r="D17" i="71"/>
  <c r="M15" i="71"/>
  <c r="J14" i="71"/>
  <c r="G14" i="71"/>
  <c r="S20" i="71" s="1"/>
  <c r="D14" i="70" l="1"/>
  <c r="E13" i="70" s="1"/>
  <c r="E12" i="70" l="1"/>
  <c r="E14" i="70"/>
  <c r="E11" i="70"/>
  <c r="D18" i="69" l="1"/>
  <c r="D18" i="68"/>
  <c r="E18" i="69" l="1"/>
  <c r="E14" i="69"/>
  <c r="E11" i="69"/>
  <c r="E15" i="69"/>
  <c r="E16" i="69"/>
  <c r="E12" i="69"/>
  <c r="E17" i="69"/>
  <c r="E13" i="69"/>
  <c r="E18" i="68"/>
  <c r="E15" i="68"/>
  <c r="E13" i="68"/>
  <c r="E14" i="68"/>
  <c r="E16" i="68"/>
  <c r="E12" i="68"/>
  <c r="E17" i="68"/>
  <c r="E11" i="68"/>
  <c r="D11" i="63"/>
  <c r="D15" i="63" s="1"/>
  <c r="D11" i="62"/>
  <c r="D15" i="62" s="1"/>
  <c r="D11" i="61"/>
  <c r="D15" i="61" s="1"/>
  <c r="D11" i="60"/>
  <c r="D15" i="60" s="1"/>
  <c r="D11" i="59"/>
  <c r="D15" i="59" s="1"/>
  <c r="E15" i="63" l="1"/>
  <c r="E12" i="63"/>
  <c r="E14" i="63"/>
  <c r="E13" i="63"/>
  <c r="E11" i="63"/>
  <c r="E15" i="62"/>
  <c r="E12" i="62"/>
  <c r="E13" i="62"/>
  <c r="E14" i="62"/>
  <c r="E11" i="62"/>
  <c r="E15" i="61"/>
  <c r="E12" i="61"/>
  <c r="E13" i="61"/>
  <c r="E14" i="61"/>
  <c r="E11" i="61"/>
  <c r="E15" i="60"/>
  <c r="E12" i="60"/>
  <c r="E13" i="60"/>
  <c r="E14" i="60"/>
  <c r="E11" i="60"/>
  <c r="E14" i="59"/>
  <c r="E13" i="59"/>
  <c r="E15" i="59"/>
  <c r="E12" i="59"/>
  <c r="E11" i="59"/>
  <c r="D16" i="4" l="1"/>
  <c r="D16" i="58" l="1"/>
  <c r="E14" i="58" s="1"/>
  <c r="E11" i="58" l="1"/>
  <c r="E12" i="58"/>
  <c r="E15" i="58"/>
  <c r="E13" i="58"/>
  <c r="E16" i="58"/>
  <c r="AC10" i="51" l="1"/>
  <c r="AC11" i="51"/>
  <c r="AC12" i="51"/>
  <c r="AC13" i="51"/>
  <c r="AC14" i="51"/>
  <c r="AC15" i="51"/>
  <c r="AC16" i="51"/>
  <c r="AC17" i="51"/>
  <c r="AC18" i="51"/>
  <c r="AC19" i="51"/>
  <c r="AC20" i="51"/>
  <c r="AC21" i="51"/>
  <c r="AC22" i="51"/>
  <c r="AC23" i="51"/>
  <c r="AC24" i="51"/>
  <c r="AC25" i="51"/>
  <c r="AC26" i="51"/>
  <c r="AC27" i="51"/>
  <c r="AC28" i="51"/>
  <c r="AC29" i="51"/>
  <c r="AC30" i="51"/>
  <c r="AC31" i="51"/>
  <c r="AC32" i="51"/>
  <c r="AC33" i="51"/>
  <c r="AC34" i="51"/>
  <c r="AC35" i="51" l="1"/>
  <c r="D35" i="51"/>
  <c r="D18" i="56" l="1"/>
  <c r="E18" i="56" s="1"/>
  <c r="E14" i="56" l="1"/>
  <c r="E12" i="56"/>
  <c r="E16" i="56"/>
  <c r="E11" i="56"/>
  <c r="E17" i="56"/>
  <c r="E13" i="56"/>
  <c r="E15" i="56"/>
  <c r="D14" i="39" l="1"/>
  <c r="D36" i="16" l="1"/>
  <c r="D36" i="14"/>
  <c r="D16" i="10" l="1"/>
  <c r="D14" i="55" l="1"/>
  <c r="E14" i="55" s="1"/>
  <c r="E11" i="55" l="1"/>
  <c r="E12" i="55"/>
  <c r="E13" i="55"/>
  <c r="E35" i="51" l="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Y35" i="51"/>
  <c r="Z35" i="51"/>
  <c r="AA35" i="51"/>
  <c r="AB35" i="51"/>
  <c r="AC11" i="52"/>
  <c r="AC12" i="52"/>
  <c r="AC13" i="52"/>
  <c r="AC14" i="52"/>
  <c r="AC15" i="52"/>
  <c r="AC16" i="52"/>
  <c r="AC17" i="52"/>
  <c r="AC18" i="52"/>
  <c r="AC19" i="52"/>
  <c r="AC20" i="52"/>
  <c r="AC21" i="52"/>
  <c r="AC22" i="52"/>
  <c r="AC23" i="52"/>
  <c r="AC24" i="52"/>
  <c r="AC25" i="52"/>
  <c r="AC26" i="52"/>
  <c r="AC27" i="52"/>
  <c r="AC28" i="52"/>
  <c r="AC29" i="52"/>
  <c r="AC30" i="52"/>
  <c r="AC31" i="52"/>
  <c r="AC32" i="52"/>
  <c r="AC33" i="52"/>
  <c r="AC34" i="52"/>
  <c r="AC10" i="52"/>
  <c r="E35" i="52"/>
  <c r="F35" i="52"/>
  <c r="G35" i="52"/>
  <c r="H35" i="52"/>
  <c r="I35" i="52"/>
  <c r="J35" i="52"/>
  <c r="K35" i="52"/>
  <c r="L35" i="52"/>
  <c r="M35" i="52"/>
  <c r="N35" i="52"/>
  <c r="O35" i="52"/>
  <c r="P35" i="52"/>
  <c r="Q35" i="52"/>
  <c r="R35" i="52"/>
  <c r="S35" i="52"/>
  <c r="T35" i="52"/>
  <c r="U35" i="52"/>
  <c r="V35" i="52"/>
  <c r="W35" i="52"/>
  <c r="X35" i="52"/>
  <c r="Y35" i="52"/>
  <c r="Z35" i="52"/>
  <c r="AA35" i="52"/>
  <c r="AB35" i="52"/>
  <c r="D35" i="52"/>
  <c r="AC35" i="52" l="1"/>
  <c r="D16" i="49" l="1"/>
  <c r="E12" i="49" s="1"/>
  <c r="D36" i="48"/>
  <c r="E32" i="48" s="1"/>
  <c r="E11" i="49" l="1"/>
  <c r="E16" i="49"/>
  <c r="E15" i="49"/>
  <c r="E14" i="49"/>
  <c r="E13" i="49"/>
  <c r="E33" i="48"/>
  <c r="E15" i="48"/>
  <c r="E13" i="48"/>
  <c r="E30" i="48"/>
  <c r="E11" i="48"/>
  <c r="E36" i="48"/>
  <c r="E29" i="48"/>
  <c r="E21" i="48"/>
  <c r="E24" i="48"/>
  <c r="E19" i="48"/>
  <c r="E14" i="48"/>
  <c r="E31" i="48"/>
  <c r="E34" i="48"/>
  <c r="E12" i="48"/>
  <c r="E35" i="48"/>
  <c r="E23" i="48"/>
  <c r="E22" i="48"/>
  <c r="E25" i="48"/>
  <c r="E27" i="48"/>
  <c r="E26" i="48"/>
  <c r="E17" i="48"/>
  <c r="E16" i="48"/>
  <c r="E28" i="48"/>
  <c r="E20" i="48"/>
  <c r="E18" i="48"/>
  <c r="D11" i="47" l="1"/>
  <c r="D15" i="47" s="1"/>
  <c r="D36" i="42"/>
  <c r="E22" i="42" s="1"/>
  <c r="D36" i="41"/>
  <c r="E36" i="41" s="1"/>
  <c r="E12" i="39"/>
  <c r="E28" i="42" l="1"/>
  <c r="E16" i="42"/>
  <c r="E11" i="42"/>
  <c r="E36" i="42"/>
  <c r="E25" i="42"/>
  <c r="E19" i="42"/>
  <c r="E31" i="42"/>
  <c r="E21" i="42"/>
  <c r="E20" i="42"/>
  <c r="E18" i="42"/>
  <c r="E12" i="42"/>
  <c r="E23" i="42"/>
  <c r="E24" i="42"/>
  <c r="E27" i="42"/>
  <c r="E29" i="42"/>
  <c r="E33" i="42"/>
  <c r="E14" i="42"/>
  <c r="E13" i="42"/>
  <c r="E30" i="42"/>
  <c r="E26" i="42"/>
  <c r="E15" i="42"/>
  <c r="E35" i="42"/>
  <c r="E32" i="42"/>
  <c r="E17" i="42"/>
  <c r="E34" i="42"/>
  <c r="E12" i="41"/>
  <c r="E17" i="41"/>
  <c r="E14" i="41"/>
  <c r="E24" i="41"/>
  <c r="E27" i="41"/>
  <c r="E25" i="41"/>
  <c r="E19" i="41"/>
  <c r="E32" i="41"/>
  <c r="E20" i="41"/>
  <c r="E35" i="41"/>
  <c r="E18" i="41"/>
  <c r="E31" i="41"/>
  <c r="E11" i="41"/>
  <c r="E22" i="41"/>
  <c r="E21" i="41"/>
  <c r="E16" i="41"/>
  <c r="E28" i="41"/>
  <c r="E34" i="41"/>
  <c r="E26" i="41"/>
  <c r="E29" i="41"/>
  <c r="E33" i="41"/>
  <c r="E23" i="41"/>
  <c r="E30" i="41"/>
  <c r="E15" i="41"/>
  <c r="E13" i="41"/>
  <c r="E13" i="39"/>
  <c r="E11" i="39"/>
  <c r="E14" i="39"/>
  <c r="E13" i="47" l="1"/>
  <c r="E14" i="47"/>
  <c r="E15" i="47"/>
  <c r="E12" i="47"/>
  <c r="E11" i="47"/>
  <c r="D16" i="31"/>
  <c r="D16" i="19"/>
  <c r="E16" i="19" l="1"/>
  <c r="E16" i="31"/>
  <c r="E14" i="31"/>
  <c r="E13" i="31"/>
  <c r="E11" i="31"/>
  <c r="E12" i="31"/>
  <c r="E15" i="31"/>
  <c r="E11" i="19"/>
  <c r="E15" i="19"/>
  <c r="E14" i="19"/>
  <c r="E13" i="19"/>
  <c r="E12" i="19"/>
  <c r="D36" i="15" l="1"/>
  <c r="D14" i="13"/>
  <c r="E11" i="13" s="1"/>
  <c r="E13" i="13" l="1"/>
  <c r="E14" i="13"/>
  <c r="E12" i="13"/>
  <c r="E36" i="15"/>
  <c r="E34" i="16"/>
  <c r="E17" i="14"/>
  <c r="E16" i="14"/>
  <c r="E35" i="14"/>
  <c r="E20" i="14"/>
  <c r="E15" i="14"/>
  <c r="E31" i="14"/>
  <c r="E11" i="14"/>
  <c r="E32" i="14"/>
  <c r="E19" i="14"/>
  <c r="E13" i="14"/>
  <c r="E26" i="14"/>
  <c r="E14" i="14"/>
  <c r="E36" i="14"/>
  <c r="E29" i="14"/>
  <c r="E18" i="14"/>
  <c r="E12" i="14"/>
  <c r="E25" i="14"/>
  <c r="E27" i="14"/>
  <c r="E34" i="14"/>
  <c r="E22" i="14"/>
  <c r="E23" i="14"/>
  <c r="E24" i="14"/>
  <c r="E21" i="14"/>
  <c r="E30" i="14"/>
  <c r="E28" i="14"/>
  <c r="E33" i="14"/>
  <c r="E11" i="16"/>
  <c r="E24" i="16"/>
  <c r="E29" i="16"/>
  <c r="E36" i="16"/>
  <c r="E15" i="16"/>
  <c r="E12" i="16"/>
  <c r="E23" i="16"/>
  <c r="E14" i="16"/>
  <c r="E16" i="16"/>
  <c r="E35" i="16"/>
  <c r="E18" i="16"/>
  <c r="E28" i="16"/>
  <c r="E26" i="16"/>
  <c r="E17" i="16"/>
  <c r="E20" i="16"/>
  <c r="E31" i="16"/>
  <c r="E27" i="16"/>
  <c r="E13" i="16"/>
  <c r="E33" i="16"/>
  <c r="E21" i="16"/>
  <c r="E30" i="16"/>
  <c r="E25" i="16"/>
  <c r="E19" i="16"/>
  <c r="E22" i="16"/>
  <c r="E32" i="16"/>
  <c r="E18" i="15"/>
  <c r="E12" i="15"/>
  <c r="E21" i="15"/>
  <c r="E15" i="15"/>
  <c r="E22" i="15"/>
  <c r="E27" i="15"/>
  <c r="E13" i="15"/>
  <c r="E33" i="15"/>
  <c r="E30" i="15"/>
  <c r="E17" i="15"/>
  <c r="E26" i="15"/>
  <c r="E31" i="15"/>
  <c r="E25" i="15"/>
  <c r="E29" i="15"/>
  <c r="E19" i="15"/>
  <c r="E24" i="15"/>
  <c r="E23" i="15"/>
  <c r="E35" i="15"/>
  <c r="E11" i="15"/>
  <c r="E20" i="15"/>
  <c r="E34" i="15"/>
  <c r="E28" i="15"/>
  <c r="E14" i="15"/>
  <c r="E16" i="15"/>
  <c r="E32" i="15"/>
  <c r="E16" i="10" l="1"/>
  <c r="D13" i="6"/>
  <c r="E12" i="6" s="1"/>
  <c r="D16" i="5"/>
  <c r="E12" i="4" l="1"/>
  <c r="E11" i="6"/>
  <c r="E13" i="6"/>
  <c r="E11" i="5"/>
  <c r="E14" i="5"/>
  <c r="E16" i="5"/>
  <c r="E13" i="5"/>
  <c r="E15" i="5"/>
  <c r="E12" i="5"/>
  <c r="E11" i="10"/>
  <c r="E12" i="10"/>
  <c r="E14" i="10"/>
  <c r="E13" i="10"/>
  <c r="E15" i="10"/>
  <c r="E11" i="4"/>
  <c r="E16" i="4"/>
  <c r="E15" i="4"/>
  <c r="E13" i="4"/>
  <c r="E14" i="4"/>
</calcChain>
</file>

<file path=xl/sharedStrings.xml><?xml version="1.0" encoding="utf-8"?>
<sst xmlns="http://schemas.openxmlformats.org/spreadsheetml/2006/main" count="2347" uniqueCount="964">
  <si>
    <t>Tipo de envío</t>
  </si>
  <si>
    <t>N° de envíos</t>
  </si>
  <si>
    <t>% del total</t>
  </si>
  <si>
    <t>Envíos de correspondencia</t>
  </si>
  <si>
    <t>Encomienda postal</t>
  </si>
  <si>
    <t>Total</t>
  </si>
  <si>
    <t>Nota:</t>
  </si>
  <si>
    <t>Elaboración: DGRAIC-MTC</t>
  </si>
  <si>
    <t>Volver al índice</t>
  </si>
  <si>
    <t>Tipo de tratamiento</t>
  </si>
  <si>
    <t>Mensajeria</t>
  </si>
  <si>
    <t>Ordinario común</t>
  </si>
  <si>
    <t>Expreso común</t>
  </si>
  <si>
    <t>Ordinario certificado</t>
  </si>
  <si>
    <t>Entrega rápida</t>
  </si>
  <si>
    <t>Monto en S/</t>
  </si>
  <si>
    <t>Los montos de ingresos no incluyen I.G.V.</t>
  </si>
  <si>
    <t>Mercado de origen</t>
  </si>
  <si>
    <t>Interno</t>
  </si>
  <si>
    <t>Internacional</t>
  </si>
  <si>
    <t xml:space="preserve"> </t>
  </si>
  <si>
    <t>Ámbito de envío</t>
  </si>
  <si>
    <t>Local y Regional</t>
  </si>
  <si>
    <t>Nacional</t>
  </si>
  <si>
    <t>Internacional de salida</t>
  </si>
  <si>
    <t>Región</t>
  </si>
  <si>
    <t>Lima Metropolitana</t>
  </si>
  <si>
    <t>La Libertad</t>
  </si>
  <si>
    <t>Lambayeque</t>
  </si>
  <si>
    <t>Piura</t>
  </si>
  <si>
    <t>Arequipa</t>
  </si>
  <si>
    <t>Lima Provincias</t>
  </si>
  <si>
    <t>San Martín</t>
  </si>
  <si>
    <t>Ica</t>
  </si>
  <si>
    <t>Áncash</t>
  </si>
  <si>
    <t>Huánuco</t>
  </si>
  <si>
    <t>Puno</t>
  </si>
  <si>
    <t>Junín</t>
  </si>
  <si>
    <t>Tacna</t>
  </si>
  <si>
    <t>Cajamarca</t>
  </si>
  <si>
    <t>Tumbes</t>
  </si>
  <si>
    <t>Amazonas</t>
  </si>
  <si>
    <t>Ucayali</t>
  </si>
  <si>
    <t>Loreto</t>
  </si>
  <si>
    <t>Cusco</t>
  </si>
  <si>
    <t>Huancavelica</t>
  </si>
  <si>
    <t>Ayacucho</t>
  </si>
  <si>
    <t>Madre de Dios</t>
  </si>
  <si>
    <t>Moquegua</t>
  </si>
  <si>
    <t>Pasco</t>
  </si>
  <si>
    <t>Apurímac</t>
  </si>
  <si>
    <t>Callao está incluido dentro de Lima Metropolitana</t>
  </si>
  <si>
    <t>Estados Unidos</t>
  </si>
  <si>
    <t>Europa</t>
  </si>
  <si>
    <t>Resto de América</t>
  </si>
  <si>
    <t>Resto de Asia</t>
  </si>
  <si>
    <t>China</t>
  </si>
  <si>
    <t>Oceanía</t>
  </si>
  <si>
    <t>África</t>
  </si>
  <si>
    <t>N° de giros</t>
  </si>
  <si>
    <t>Giro nacional</t>
  </si>
  <si>
    <t>Giro internacional de salida</t>
  </si>
  <si>
    <t>Giro internacional de entrada</t>
  </si>
  <si>
    <t>Tipos</t>
  </si>
  <si>
    <t>N° de puntos</t>
  </si>
  <si>
    <t>Abiertos al público</t>
  </si>
  <si>
    <t>Propios</t>
  </si>
  <si>
    <t>A cargo de terceros</t>
  </si>
  <si>
    <t>No abiertos al público</t>
  </si>
  <si>
    <t>Ámbito de concesión</t>
  </si>
  <si>
    <t>Regional</t>
  </si>
  <si>
    <t>Local (Lima y Callao)</t>
  </si>
  <si>
    <t>Local (Provincia)</t>
  </si>
  <si>
    <t>Fuente: DGCC-MTC</t>
  </si>
  <si>
    <t>Glosario</t>
  </si>
  <si>
    <r>
      <t xml:space="preserve">Fuente de las definiciones: Las siguientes definiciones fueron tomadas del </t>
    </r>
    <r>
      <rPr>
        <b/>
        <sz val="11"/>
        <color theme="1"/>
        <rFont val="Century Gothic"/>
        <family val="2"/>
      </rPr>
      <t>Decreto Supremo N° 032-1993-TCC, "</t>
    </r>
    <r>
      <rPr>
        <b/>
        <i/>
        <sz val="11"/>
        <color theme="1"/>
        <rFont val="Century Gothic"/>
        <family val="2"/>
      </rPr>
      <t>Reglamento de Servicios y Concesiones Postales"</t>
    </r>
    <r>
      <rPr>
        <i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y de la</t>
    </r>
    <r>
      <rPr>
        <i/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Resolución Ministerial N° 440-2008 MTC/03.</t>
    </r>
  </si>
  <si>
    <r>
      <rPr>
        <b/>
        <sz val="9"/>
        <color theme="1"/>
        <rFont val="Century Gothic"/>
        <family val="2"/>
      </rPr>
      <t>1. Envío postal</t>
    </r>
    <r>
      <rPr>
        <sz val="9"/>
        <color theme="1"/>
        <rFont val="Century Gothic"/>
        <family val="2"/>
      </rPr>
      <t>: Envío con destinatario definido, acondicionado en la forma definitiva en la que será transportado por el Concesionario del servicio postal, conforme a las especificaciones físicas y técnicas que permitan su tratamiento en la red postal; tales como cartas, tarjetas postales, impresos, cecogramas, pequeños paquetes, encomiendas postales, y otros calificados como tales por las normas pertinentes, cuyo peso unitario no será superior a los cincuenta (50) kilogramos.</t>
    </r>
  </si>
  <si>
    <r>
      <rPr>
        <b/>
        <sz val="9"/>
        <color theme="1"/>
        <rFont val="Century Gothic"/>
        <family val="2"/>
      </rPr>
      <t>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Tráfico postal</t>
    </r>
    <r>
      <rPr>
        <sz val="9"/>
        <color theme="1"/>
        <rFont val="Century Gothic"/>
        <family val="2"/>
      </rPr>
      <t>: es el número de envíos postales.</t>
    </r>
  </si>
  <si>
    <r>
      <rPr>
        <b/>
        <sz val="9"/>
        <color theme="1"/>
        <rFont val="Century Gothic"/>
        <family val="2"/>
      </rPr>
      <t>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Ingreso postal:</t>
    </r>
    <r>
      <rPr>
        <sz val="9"/>
        <color theme="1"/>
        <rFont val="Century Gothic"/>
        <family val="2"/>
      </rPr>
      <t xml:space="preserve"> cantidad de dinero que los concesionarios perciben por prestar servicios postales.</t>
    </r>
  </si>
  <si>
    <r>
      <rPr>
        <b/>
        <sz val="9"/>
        <color theme="1"/>
        <rFont val="Century Gothic"/>
        <family val="2"/>
      </rPr>
      <t>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</t>
    </r>
    <r>
      <rPr>
        <sz val="9"/>
        <color theme="1"/>
        <rFont val="Century Gothic"/>
        <family val="2"/>
      </rPr>
      <t>: es el establecimiento donde el concesionario presta el servicio postal o realiza como mínimo, una fase del servicio, dentro del ámbito autorizado. Asimismo, se considera como punto de atención a la persona natural que realice actividades de mensajero rural.</t>
    </r>
  </si>
  <si>
    <r>
      <rPr>
        <b/>
        <sz val="9"/>
        <color theme="1"/>
        <rFont val="Century Gothic"/>
        <family val="2"/>
      </rPr>
      <t>5. Concesionario postal</t>
    </r>
    <r>
      <rPr>
        <sz val="9"/>
        <color theme="1"/>
        <rFont val="Century Gothic"/>
        <family val="2"/>
      </rPr>
      <t>: Es la persona natural o jurídica, nacional o extranjera, facultada a prestar el servicio postal.</t>
    </r>
  </si>
  <si>
    <t>6. Tipos de envío:</t>
  </si>
  <si>
    <r>
      <rPr>
        <b/>
        <sz val="9"/>
        <color theme="1"/>
        <rFont val="Century Gothic"/>
        <family val="2"/>
      </rPr>
      <t>6.1.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Envíos de correspondencia</t>
    </r>
    <r>
      <rPr>
        <sz val="9"/>
        <color theme="1"/>
        <rFont val="Century Gothic"/>
        <family val="2"/>
      </rPr>
      <t>: Envío postal que contiene una comunicación escrita sobre un soporte físico de cualquier naturaleza, que se transportará y entregará en la dirección indicada por el remitente sobre el propio envío o sobre su envoltorio; tales como las cartas, tarjetas postales, cecogramas y pequeños paquetes.</t>
    </r>
  </si>
  <si>
    <r>
      <rPr>
        <b/>
        <sz val="9"/>
        <color theme="1"/>
        <rFont val="Century Gothic"/>
        <family val="2"/>
      </rPr>
      <t>6.1.1.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Carta</t>
    </r>
    <r>
      <rPr>
        <sz val="9"/>
        <color theme="1"/>
        <rFont val="Century Gothic"/>
        <family val="2"/>
      </rPr>
      <t>: Envío postal cuyo contenido no se indique ni se pueda conocer, y todo escrito o impreso que aunque circule al descubierto, tenga el carácter de personal y actual; siendo por lo tanto su contenido secreto e inviolable.</t>
    </r>
  </si>
  <si>
    <r>
      <rPr>
        <b/>
        <sz val="9"/>
        <color theme="1"/>
        <rFont val="Century Gothic"/>
        <family val="2"/>
      </rPr>
      <t>6.1.2.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Tarjeta postal</t>
    </r>
    <r>
      <rPr>
        <sz val="9"/>
        <color theme="1"/>
        <rFont val="Century Gothic"/>
        <family val="2"/>
      </rPr>
      <t>: Pieza rectangular de cartulina consistente o material similar, llevan o no el título de tarjeta postal que, circulen al descubierto y cuyo texto tenga carácter actual y personal.</t>
    </r>
  </si>
  <si>
    <r>
      <rPr>
        <b/>
        <sz val="9"/>
        <color theme="1"/>
        <rFont val="Century Gothic"/>
        <family val="2"/>
      </rPr>
      <t>6.1.3. Impresos</t>
    </r>
    <r>
      <rPr>
        <sz val="9"/>
        <color theme="1"/>
        <rFont val="Century Gothic"/>
        <family val="2"/>
      </rPr>
      <t>: Envío postal consistente en reproducciones obtenidas sobre papel, cartón u otros materiales de uso corriente, por medio de un procedimiento mecánico o litográfico de impresión, que implique el uso de un molde o un negativo; no tiene carácter de comunicación personal, y su peso individual no puede exceder los 5 kilogramos.</t>
    </r>
  </si>
  <si>
    <r>
      <rPr>
        <b/>
        <sz val="9"/>
        <color theme="1"/>
        <rFont val="Century Gothic"/>
        <family val="2"/>
      </rPr>
      <t>6.1.4.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Cecograma</t>
    </r>
    <r>
      <rPr>
        <sz val="9"/>
        <color theme="1"/>
        <rFont val="Century Gothic"/>
        <family val="2"/>
      </rPr>
      <t>: Envío postal que contiene impresiones en relieve (caracteres Braile), grabaciones o registros ya sean sonoros o numéricos, o papel especial destinado únicamente para el uso de invidentes y ambliopes; con un peso individual de hasta 7 kilogramos.</t>
    </r>
  </si>
  <si>
    <r>
      <rPr>
        <b/>
        <sz val="9"/>
        <color theme="1"/>
        <rFont val="Century Gothic"/>
        <family val="2"/>
      </rPr>
      <t>6.1.5.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Pequeños paquetes</t>
    </r>
    <r>
      <rPr>
        <sz val="9"/>
        <color theme="1"/>
        <rFont val="Century Gothic"/>
        <family val="2"/>
      </rPr>
      <t>: Envío postal que contiene cualquier objeto, producto o materia, tengan o no carácter comercial, cuyo peso no debe exceder de dos (2) kilogramos.</t>
    </r>
  </si>
  <si>
    <r>
      <rPr>
        <b/>
        <sz val="9"/>
        <color theme="1"/>
        <rFont val="Century Gothic"/>
        <family val="2"/>
      </rPr>
      <t>6.2.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Encomienda postal</t>
    </r>
    <r>
      <rPr>
        <sz val="9"/>
        <color theme="1"/>
        <rFont val="Century Gothic"/>
        <family val="2"/>
      </rPr>
      <t xml:space="preserve">: Envío postal que contiene cualquier objeto, producto o materia, con o sin valor comercial, cuyo peso unitario será mayor a dos (2) kilogramos y no excederá de cincuenta (50) kilogramos. </t>
    </r>
  </si>
  <si>
    <r>
      <rPr>
        <b/>
        <sz val="9"/>
        <color theme="1"/>
        <rFont val="Century Gothic"/>
        <family val="2"/>
      </rPr>
      <t>6.3.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Remesa postal</t>
    </r>
    <r>
      <rPr>
        <sz val="9"/>
        <color theme="1"/>
        <rFont val="Century Gothic"/>
        <family val="2"/>
      </rPr>
      <t>: Servicio postal consistente en el pago de dinero a personas físicas o jurídicas por cuenta y encargo de otras (orden de pago), a través de la red postal, de cuya entrega, se hace responsable el Concesionario Postal.</t>
    </r>
  </si>
  <si>
    <t>7. Tipos de tratamiento:</t>
  </si>
  <si>
    <r>
      <rPr>
        <b/>
        <sz val="9"/>
        <color theme="1"/>
        <rFont val="Century Gothic"/>
        <family val="2"/>
      </rPr>
      <t>7.1.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común</t>
    </r>
    <r>
      <rPr>
        <sz val="9"/>
        <color theme="1"/>
        <rFont val="Century Gothic"/>
        <family val="2"/>
      </rPr>
      <t>: Servicio postal en el que el envío no es sometido a ninguna formalidad especial en su tratamiento, o no se solicitó ningún procesamiento especial, sin prueba de recepción y entrega.</t>
    </r>
  </si>
  <si>
    <r>
      <rPr>
        <b/>
        <sz val="9"/>
        <color theme="1"/>
        <rFont val="Century Gothic"/>
        <family val="2"/>
      </rPr>
      <t>7.2.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certificado</t>
    </r>
    <r>
      <rPr>
        <sz val="9"/>
        <color theme="1"/>
        <rFont val="Century Gothic"/>
        <family val="2"/>
      </rPr>
      <t>: Servicio postal para el cual el expedidor solicita una prueba del depósito del envío y/o de su entrega al destinatario,  y que podría dar lugar a indemnización en caso de pérdida, expoliación o avería.</t>
    </r>
  </si>
  <si>
    <r>
      <rPr>
        <b/>
        <sz val="9"/>
        <color theme="1"/>
        <rFont val="Century Gothic"/>
        <family val="2"/>
      </rPr>
      <t>7.3.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de mensajería:</t>
    </r>
    <r>
      <rPr>
        <sz val="9"/>
        <color theme="1"/>
        <rFont val="Century Gothic"/>
        <family val="2"/>
      </rPr>
      <t xml:space="preserve"> Servicio postal con plazos de entrega determinados y eventualmente con prueba de entrega al destinatario, incluye la distribución de envíos postales puerta a puerta.</t>
    </r>
  </si>
  <si>
    <r>
      <rPr>
        <b/>
        <sz val="9"/>
        <color theme="1"/>
        <rFont val="Century Gothic"/>
        <family val="2"/>
      </rPr>
      <t>7.4. Servicio entrega rápida</t>
    </r>
    <r>
      <rPr>
        <sz val="9"/>
        <color theme="1"/>
        <rFont val="Century Gothic"/>
        <family val="2"/>
      </rPr>
      <t>: Servicio que consiste en la expedita recolección, transporte y entrega de envíos postales, cuya circulación no esté prohibida, con prestaciones de valor agregado, tales como, la máxima garantía de seguridad y rapidez, localización y control durante todo el suministro del servicio. Comprende la recepción en origen, tratamiento, consolidación, traslado al terminal del transportista, recepción en destino, des consolidación, almacenamiento y entrega de los envíos postales al destinatario. El operador se encuentra registrado como Empresa de Servicios Expresos o Entrega Rápida. (Decreto Supremo N° 011-2010-MTC).</t>
    </r>
  </si>
  <si>
    <r>
      <rPr>
        <b/>
        <sz val="9"/>
        <color theme="1"/>
        <rFont val="Century Gothic"/>
        <family val="2"/>
      </rPr>
      <t>7.5.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expreso común</t>
    </r>
    <r>
      <rPr>
        <sz val="9"/>
        <color theme="1"/>
        <rFont val="Century Gothic"/>
        <family val="2"/>
      </rPr>
      <t xml:space="preserve">: Servicio que consiste en la recolección, transporte y entrega de envíos postales, cuya circulación no esté prohibida, con prestaciones de valor agregado, tales como, la máxima garantía de seguridad y rapidez, localización y control durante todo el suministro del servicio. El operador no se encuentra registrado como Empresa de Servicios Expresos o Entrega Rápida. (Decreto Supremo N° 011-2010-MTC); o el servicio no se ajusta los términos de calidad establecidos en el referido Decreto Supremo.
</t>
    </r>
  </si>
  <si>
    <t>8. Tipos de puntos de atención:</t>
  </si>
  <si>
    <r>
      <rPr>
        <b/>
        <sz val="9"/>
        <color theme="1"/>
        <rFont val="Century Gothic"/>
        <family val="2"/>
      </rPr>
      <t>8.1.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abiertos al público</t>
    </r>
    <r>
      <rPr>
        <sz val="9"/>
        <color theme="1"/>
        <rFont val="Century Gothic"/>
        <family val="2"/>
      </rPr>
      <t>: Se considera como tal, al establecimiento, y en su caso al cartero o mensajero rural, al cual el usuario puede dirigirse para solicitar la contratación de su servicio postal.</t>
    </r>
  </si>
  <si>
    <r>
      <rPr>
        <b/>
        <sz val="9"/>
        <color theme="1"/>
        <rFont val="Century Gothic"/>
        <family val="2"/>
      </rPr>
      <t>8.1.1.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propios – Sucursales</t>
    </r>
    <r>
      <rPr>
        <sz val="9"/>
        <color theme="1"/>
        <rFont val="Century Gothic"/>
        <family val="2"/>
      </rPr>
      <t>: Son aquellos operadores por el propio concesionario.</t>
    </r>
  </si>
  <si>
    <r>
      <rPr>
        <b/>
        <sz val="9"/>
        <color theme="1"/>
        <rFont val="Century Gothic"/>
        <family val="2"/>
      </rPr>
      <t>8.1.2. Puntos de atención a cargo de terceros – Representaciones</t>
    </r>
    <r>
      <rPr>
        <sz val="9"/>
        <color theme="1"/>
        <rFont val="Century Gothic"/>
        <family val="2"/>
      </rPr>
      <t>: Son aquellos puntos de atención que se encuentran operados por terceros distintos al concesionario, que en su nombre realizan la actividad postal.</t>
    </r>
  </si>
  <si>
    <r>
      <rPr>
        <b/>
        <sz val="9"/>
        <color theme="1"/>
        <rFont val="Century Gothic"/>
        <family val="2"/>
      </rPr>
      <t>8.2. Puntos de atención no abiertos al público</t>
    </r>
    <r>
      <rPr>
        <sz val="9"/>
        <color theme="1"/>
        <rFont val="Century Gothic"/>
        <family val="2"/>
      </rPr>
      <t>: Son aquellos puntos de atención, en los que el concesionario realiza operaciones postales comprendidas entre las fases de admisión y entrega de los envios postales, que no requieren contacto con los usuarios.</t>
    </r>
  </si>
  <si>
    <t>Destino</t>
  </si>
  <si>
    <t>Origen</t>
  </si>
  <si>
    <t>(*) Incluye Callao</t>
  </si>
  <si>
    <t>1/ Local: envíos que tienen origen y destino en una misma provincia, salvo el caso de Lima y Callao que constituyen una sola unidad postal.</t>
  </si>
  <si>
    <t>2/ Regional: envíos que tienen origen y destino en dos provincias diferentes de una misma región.</t>
  </si>
  <si>
    <t>3/ Nacional: envíos que tienen origen y destino en dos regiones diferentes.</t>
  </si>
  <si>
    <t>N°</t>
  </si>
  <si>
    <t>Razón Social</t>
  </si>
  <si>
    <t>N° de RUC</t>
  </si>
  <si>
    <t>Ámbito de Concesión</t>
  </si>
  <si>
    <t>Dirección Legal</t>
  </si>
  <si>
    <t>Lista de Tablas</t>
  </si>
  <si>
    <t>Lista de Gráficos</t>
  </si>
  <si>
    <t>Definiciones</t>
  </si>
  <si>
    <t>Anexos</t>
  </si>
  <si>
    <t>N° de empresas</t>
  </si>
  <si>
    <t>Nota</t>
  </si>
  <si>
    <t>A &amp; M VENTAS Y RESPRESENTACIONES S.A.C.</t>
  </si>
  <si>
    <t>AFE TRANSPORTATION S.A.C.</t>
  </si>
  <si>
    <t>AIR POST LIMA S.A.C.</t>
  </si>
  <si>
    <t>ALDEM S.A.C.</t>
  </si>
  <si>
    <t>ALFA VIAJES Y SERVICIOS GENERALES E.I.R.L</t>
  </si>
  <si>
    <t>ANDEAN SOLUTION E.I.R.L</t>
  </si>
  <si>
    <t>ANIBAL DIAZ PIÑA</t>
  </si>
  <si>
    <t>AQP EXPRESS CARGO S.A.C.</t>
  </si>
  <si>
    <t>ARCAYA &amp; CABRERA INGENIEROS S.A.C.</t>
  </si>
  <si>
    <t>ARGENPER S.A.</t>
  </si>
  <si>
    <t>AYAX COURIER S.A.C</t>
  </si>
  <si>
    <t>AYME YOBANA VARGAS MENDIETA</t>
  </si>
  <si>
    <t>BERNARDO PALACIOS CORONADO</t>
  </si>
  <si>
    <t>BUSINESS &amp; COURIER E.I.R.L. (LIMA)</t>
  </si>
  <si>
    <t>BUSINESS SERVICE CARGO S.A.</t>
  </si>
  <si>
    <t>CA &amp; PE CARGO S.A.C.</t>
  </si>
  <si>
    <t>CA &amp; PE COURIER S.A.C.</t>
  </si>
  <si>
    <t>CARGO 1 ENCOMIENDAS Y MUDANZAS S.A - CARGO 1 S.A. (ANTES GEMEMS BUSINESS CO. S.A.)</t>
  </si>
  <si>
    <t>CCORY NEGOCIACIONES E INVERSIONES S.A.C.</t>
  </si>
  <si>
    <t>CHASQUI DISTRIBUCIONES S.A.C.</t>
  </si>
  <si>
    <t>CHAVIN EXPRESS S.A.C.</t>
  </si>
  <si>
    <t>COBRA PERÚ S.A.</t>
  </si>
  <si>
    <t>COMUNICACIONES Y SERVICIOS GENERALES IHC S.R.L.</t>
  </si>
  <si>
    <t>CONEXION CARGO S.A.C.</t>
  </si>
  <si>
    <t>CONSORCIO OPTIMUS S.R.L.</t>
  </si>
  <si>
    <t>CORPORACIÓN LOGISTIK S.A.C.</t>
  </si>
  <si>
    <t>CORPORACION LOS RIOS S.A.C.</t>
  </si>
  <si>
    <t>COURIER CONTINENTAL S.A.C.</t>
  </si>
  <si>
    <t>COURIER MILLA 2000 S.R.L.</t>
  </si>
  <si>
    <t>CRUZ DEL NORTE CARGO E.I.R.L.</t>
  </si>
  <si>
    <t>DISPOSED COURIER S.A.C.</t>
  </si>
  <si>
    <t>DREY EXPRESS S.R.L</t>
  </si>
  <si>
    <t>EDJARVEL EXPRESS E.I.R.L.</t>
  </si>
  <si>
    <t>EL BOLIDO S.R.L.</t>
  </si>
  <si>
    <t>EL PILAR COURRIER S.A.</t>
  </si>
  <si>
    <t>ELITE EXPRESS COURIER S.A.C.</t>
  </si>
  <si>
    <t>ELIZABETH PAOLA CHÁVEZ DILL'ERVA</t>
  </si>
  <si>
    <t>EMISARIO EXPRESS S.A.C.</t>
  </si>
  <si>
    <t>EMPRESA DE TRANSPORTE Y SERVICIOS TURISTICOS SELVA S.A.</t>
  </si>
  <si>
    <t>EMPRESA DE TRANSPORTE Y TURISMO SAN PEDRO Y SAN PABLO E.I.R.L.</t>
  </si>
  <si>
    <t>EMPRESA DE TRANSPORTES BRISAS DEL ORIENTE S.R.L.</t>
  </si>
  <si>
    <t>EMPRESA DE TRANSPORTES CRUZ DEL NORTE S.A.C.</t>
  </si>
  <si>
    <t>EMPRESA DE TRANSPORTES DEL CARPIO HNOS. S.R.L.</t>
  </si>
  <si>
    <t>EMPRESA DE TRANSPORTES DORA E.I.R.L.</t>
  </si>
  <si>
    <t>EMPRESA DE TRANSPORTES EL CUMBE S.A.C.</t>
  </si>
  <si>
    <t>EMPRESA DE TRANSPORTES EL DORADO S.A.C.</t>
  </si>
  <si>
    <t>EMPRESA DE TRANSPORTES EL SOLITARIO S.A.C.</t>
  </si>
  <si>
    <t>EMPRESA DE TRANSPORTES EMAUS S.A.C.</t>
  </si>
  <si>
    <t>EMPRESA DE TRANSPORTES JAVIER HERMANOS S.R.L.</t>
  </si>
  <si>
    <t>EMPRESA DE TRANSPORTES LA PERLA DEL ORIENTE S.A. (E.T.P.O.S.A.)</t>
  </si>
  <si>
    <t>EMPRESA DE TRANSPORTES NUESTRA SEÑORA DE LA MERCED S.A.C.</t>
  </si>
  <si>
    <t>EMPRESA DE TRANSPORTES SALAZAR E.I.R.L.</t>
  </si>
  <si>
    <t>EMPRESA DE TRANSPORTES SAN MARTÍN DE PORRES S.A.</t>
  </si>
  <si>
    <t>EMPRESA DE TRANSPORTES TICLLAS S.A.C.</t>
  </si>
  <si>
    <t>EMPRESA DE TRANSPORTES TURISMO COCHACHI S.R.L.</t>
  </si>
  <si>
    <t>EMPRESA DE TRANSPORTES VIRGEN DE COPACABANA S.R.L.</t>
  </si>
  <si>
    <t>EMPRESA DE TRANSPORTES VIRGEN SANTISIMA INMACULADA S.R.L</t>
  </si>
  <si>
    <t>EMPRESA DE TRANSPORTES Y TURISMO CAJAMARCA S.A.</t>
  </si>
  <si>
    <t>EMPRESA EXPRESO LOS CHANKAS S.A.C.</t>
  </si>
  <si>
    <t>EMPRESA TRANSPORTES TURISMO CARHUAMAYO S.R.L.</t>
  </si>
  <si>
    <t>ENLACE CORREOS S.A.</t>
  </si>
  <si>
    <t>EXPRESO CONTINENTAL SELVA CENTRAL S.A.C.</t>
  </si>
  <si>
    <t>EXPRESO EJETUR S.A.C.</t>
  </si>
  <si>
    <t>EXPRESO ETNASA E.I.R.L.</t>
  </si>
  <si>
    <t>EZENTIS PERÚ S.A.C.</t>
  </si>
  <si>
    <t>G &amp; C E.I.R.L.</t>
  </si>
  <si>
    <t>H.C.I. CONSTRUCCIÓN Y SERVICIOS S.A.C.</t>
  </si>
  <si>
    <t>HCHC SERVIS E.I.R.L.</t>
  </si>
  <si>
    <t>HERMES TRANSPORTES BLINDADOS S.A.</t>
  </si>
  <si>
    <t>HUANTA COURIER S.R.L.</t>
  </si>
  <si>
    <t>ICARO EXPRESS E.I.R.L.</t>
  </si>
  <si>
    <t>INTERSERVICE S.R.L.</t>
  </si>
  <si>
    <t>INVERSA S.R.L.</t>
  </si>
  <si>
    <t>INVERSIONES CARGO SANTA ANA S.A.C.</t>
  </si>
  <si>
    <t>INVERSIONES SAJY S.R.L</t>
  </si>
  <si>
    <t>J.K.L. SERVICIOS GENERALES S.A.C.</t>
  </si>
  <si>
    <t>JACAMI E.I.R.L</t>
  </si>
  <si>
    <t>JAL LOGISTICS S.A.</t>
  </si>
  <si>
    <t>JALIOX E.I.R.L.</t>
  </si>
  <si>
    <t>JET CARGO SERVICE S.A.C. (JET COURIER SERVICE)</t>
  </si>
  <si>
    <t>JH &amp; C E.I.R.L.</t>
  </si>
  <si>
    <t>JUAN ANDRES AGUILAR LOZANO</t>
  </si>
  <si>
    <t>JUDITH CONFESORA HINOJOSA PRADO</t>
  </si>
  <si>
    <t>KAMI E.I.R.L</t>
  </si>
  <si>
    <t>KYODAI PERÚ S.A.C. (ANTES WORLD SERVICES NUMERO UNO S.A.C.)</t>
  </si>
  <si>
    <t>LIMPSA SERVICIOS GENERALES S.A.C.</t>
  </si>
  <si>
    <t>LIMTEK SERVICIOS INTEGRALES S.A.</t>
  </si>
  <si>
    <t>LINEA INTERPROVINCIAL Y TURISMO EN BUS E.I.R.L.</t>
  </si>
  <si>
    <t>LOGÍSTICA PAK AQP S.A.C.</t>
  </si>
  <si>
    <t>M W COURIER E.I.R.L.</t>
  </si>
  <si>
    <t>MACR NEGOCIOS S.A.C.</t>
  </si>
  <si>
    <t>MASTER MAIL COURIER S.R.L.</t>
  </si>
  <si>
    <t>MENSAJERÍA DEL NORTE E.I.R.L.</t>
  </si>
  <si>
    <t>MIGUEL G. MONTERO GONZALES</t>
  </si>
  <si>
    <t>MULTISERVICIOS COURIER E.I.R.L.</t>
  </si>
  <si>
    <t>MULTISERVICIOS ORTIZ E.I.R.LTDA.</t>
  </si>
  <si>
    <t>NATHALIE SANCHEZ CUELLAR</t>
  </si>
  <si>
    <t>NAZCA ENVIOS S.A.C.</t>
  </si>
  <si>
    <t>NB COURIER S.A.C.</t>
  </si>
  <si>
    <t>NL TRAVEL SERVIS E.I.R.L.</t>
  </si>
  <si>
    <t>OFICINA CENTRAL DE SERVICIOS S.A. - OCS S.A.</t>
  </si>
  <si>
    <t>OLVA COURIER S.A.C.</t>
  </si>
  <si>
    <t>OLVA N.M. E.I.R.L.</t>
  </si>
  <si>
    <t>OLVA TRUJILLO S.A.C.</t>
  </si>
  <si>
    <t>OPERACIONES GENERALES BRUNO'S S.A.C.</t>
  </si>
  <si>
    <t>P &amp; L SERVICIOS Y COURIER S.A.C.</t>
  </si>
  <si>
    <t>PALOMA EXPRESS E.I.R.L.</t>
  </si>
  <si>
    <t>PJ LOGISTIC S.A.C.</t>
  </si>
  <si>
    <t>PULL SERVICE E.I.R.L.</t>
  </si>
  <si>
    <t>RCA CARGA Y COURIER S.R.L.</t>
  </si>
  <si>
    <t>RECURSOS EMPRESARIALES CELTIC APM S.A.C. (ELITE &amp; APM S.A.C.)</t>
  </si>
  <si>
    <t>RED POSTAL SERVICIOS EMPRESARIALES S.A.C.</t>
  </si>
  <si>
    <t>RENSERCO COURIER S.A.C.</t>
  </si>
  <si>
    <t>ROMELIZA S.A.C.</t>
  </si>
  <si>
    <t>ROSERCO S.A.C.</t>
  </si>
  <si>
    <t>RUGGERO E.I.R.L.</t>
  </si>
  <si>
    <t>SCHARFF INTERNATIONAL COURIER &amp; CARGO S.A.</t>
  </si>
  <si>
    <t>SEFERINO SIVIRUERO VALENCIA</t>
  </si>
  <si>
    <t>SELVA TOURS S.R.L.</t>
  </si>
  <si>
    <t>SEÑOR DE LOCUMBA TOURS S.A.</t>
  </si>
  <si>
    <t>SERVI ENTREGA S.R.L</t>
  </si>
  <si>
    <t>SERVICIOS ANFI E.I.R.L.</t>
  </si>
  <si>
    <t>SERVICIOS COURIER JUANJUI E.I.R.L.</t>
  </si>
  <si>
    <t>SERVICIOS COURIER PERTOC E.I.R.L.</t>
  </si>
  <si>
    <t>SERVICIOS GENERALES JACKEN E.I.R.L</t>
  </si>
  <si>
    <t>SERVICIOS GENERALES PIZANA EXPRESS S.A.C.</t>
  </si>
  <si>
    <t>SERVICIOS INTEGRADOS DE TRANSPORTE DE CARGA S.A.C.</t>
  </si>
  <si>
    <t>SG &amp; COURIER S.R.L.</t>
  </si>
  <si>
    <t>SPEEDY MONEY INVERSIONES E.I.R.L.</t>
  </si>
  <si>
    <t>SUPPLY EMPRESARIAL S.A.C.</t>
  </si>
  <si>
    <t>TELEXPRESSS NORTH S.A.C.</t>
  </si>
  <si>
    <t>TRANSPORTE ZAVALA CARGO S.A.C.</t>
  </si>
  <si>
    <t>TRANSPORTES E INVERSIONES TOCACHE EXPRESS S.A.C.</t>
  </si>
  <si>
    <t>TRANSPORTES EL PINO S.A.C.</t>
  </si>
  <si>
    <t>TRANSPORTES EL PODEROSO CAUTIVO E.I.R.L.</t>
  </si>
  <si>
    <t>TRANSPORTES MILLONES S.A.C.</t>
  </si>
  <si>
    <t>TRANSPORTES MONTERO S.A.C.</t>
  </si>
  <si>
    <t>TRANSPORTES QUEEN TOURS E.I.R.L.</t>
  </si>
  <si>
    <t>TRANSPORTES TURISMO VIRGEN DEL CARMEN E.I.R.L</t>
  </si>
  <si>
    <t>TRANSPORTES Y TURISMO FROPESA S.A.C.</t>
  </si>
  <si>
    <t>TRANSPORTES Y TURISMO RIOJA S.A.</t>
  </si>
  <si>
    <t>TRC EXPRESS S.A.C.</t>
  </si>
  <si>
    <t>TURISMO OXABUSS E.I.R.L.</t>
  </si>
  <si>
    <t>WARI CARGO S.A.C</t>
  </si>
  <si>
    <t>WARP LOGISTIC &amp; COURIER S.A.C.</t>
  </si>
  <si>
    <t>YOBEL SCM LOGISTICS S.A.</t>
  </si>
  <si>
    <t>Pequeño paquete</t>
  </si>
  <si>
    <t>Documentos</t>
  </si>
  <si>
    <t>Documentos: Incluye cartas, tarjetas postales, impresos y cecogramas.</t>
  </si>
  <si>
    <t>Local Lima-Callao</t>
  </si>
  <si>
    <t>CHANKAS CARGO S.A.C.</t>
  </si>
  <si>
    <t>SKY LOGISTICS S.A.C.</t>
  </si>
  <si>
    <t>OLIVIRU SERVICE S.R.L.</t>
  </si>
  <si>
    <t>SERVICIOS EL ANGEL S.R.L.</t>
  </si>
  <si>
    <t>TRANSPORTES CRUZ DEL SUR S.A.C.</t>
  </si>
  <si>
    <t>EMPRESA DE TRANSPORTES MOQUEGUA TURISMO S.R.L.</t>
  </si>
  <si>
    <t>LSF SERVICIOS GENERALES S.A.C.</t>
  </si>
  <si>
    <t>EMPRESA DE TRANSPORTES SAN CRISTOBAL DEL SUR E.I.R.L.</t>
  </si>
  <si>
    <t>51 PERÚ CARGO XP S.R.L</t>
  </si>
  <si>
    <t>Av. Sucre Nº 521 - Magdalena del Mar - Lima</t>
  </si>
  <si>
    <t>A &amp; M GOLD METAL TRADING S.A.C.</t>
  </si>
  <si>
    <t>Av. El Sol Nº 809 - Cusco - Cusco</t>
  </si>
  <si>
    <t>Mz E. Lote 1 Urb. Julio Arboleda - Chincha Alta - Ica</t>
  </si>
  <si>
    <t>ABDIEL E &amp; G E.I.R.L.</t>
  </si>
  <si>
    <t>Jr. Huáscar, Mz. K1, Lote 7, El Porvenir - Chimbote - Ancash</t>
  </si>
  <si>
    <t>Av. Tomas Marsano Nº 1599 - Surquillo - Lima</t>
  </si>
  <si>
    <t>Jr. Hermilio Valdizan Nº 571 - A - Jesus Maria - Lima</t>
  </si>
  <si>
    <t>Av. Quilca Nº 630 Urb. Santa Irene y San Alfonso - Callao - Callao</t>
  </si>
  <si>
    <t>Jr. Tacna Nº 738 - Calleria  (Pucallpa) - Ucayali</t>
  </si>
  <si>
    <t>ALPHES LOGÍSTICA INTEGRAL S.A.C.</t>
  </si>
  <si>
    <t>Av. El Triunfo N° 222 - Piso 3 - Villa María del Triunfo - Lima</t>
  </si>
  <si>
    <t>ALVA SERVICIOS GENERALES S.R.L.</t>
  </si>
  <si>
    <t>Calle Loreto, Mz. 21, Lt. 12, Columna Pasco - Yanacancha - Pasco</t>
  </si>
  <si>
    <t>AMERICA EXPRESS S.A.</t>
  </si>
  <si>
    <t>Terminal Terrestre N° 9 - Z.I. Gran Trapecio - Agencia 9 y 11 - Chimbote - Ancash</t>
  </si>
  <si>
    <t>Av. Tacna N° 208 - Wanchaq - Cusco</t>
  </si>
  <si>
    <t>ANDES EXPRESS S.A.C.</t>
  </si>
  <si>
    <t>Av. Ignacio Merino N° 1554 - Lince - Lima</t>
  </si>
  <si>
    <t>Jr. Dos de Mayo N° 1141-A - Moyobamba - San Martin</t>
  </si>
  <si>
    <t>ANTONIETA RUTH AROSQUIPA BRICEÑO</t>
  </si>
  <si>
    <t>Av. Mariscal Castilla N° 156 - Camaná - Arequipa</t>
  </si>
  <si>
    <t>APOYO TOTAL S.A.</t>
  </si>
  <si>
    <t>Urb. Los Naranjos Mz. I Lote 11 - Jose Luis Bustamante y Rivero - Arequipa</t>
  </si>
  <si>
    <t>Calle Aeronaves Nº 220 Urb. Fundo Boca Negra - Callao - Callao</t>
  </si>
  <si>
    <t>Av. Jose Gálvez Barrenechea N° 170 Int. 401, Urb. Corpac - San Isidro - Lima</t>
  </si>
  <si>
    <t>AREQUIPA EXPRESO MARVISUR E.I.R.L.</t>
  </si>
  <si>
    <t>Calle Garci Carbajal N° 511, Urb. IV Centenario - Arequipa - Arequipa</t>
  </si>
  <si>
    <t>Jr. Cuzco Nº 121 - 2do Piso - Lima - Lima</t>
  </si>
  <si>
    <t>ARVA NEGOCIOS SERVICIOS GENERALES Y REPRESENTACIONES S.R.L.</t>
  </si>
  <si>
    <t>Av. Independencia N° 28 - Arequipa - Arequipa</t>
  </si>
  <si>
    <t>Av. Mariscal Benavides N° 616 - 620 - San Vicente - Lima</t>
  </si>
  <si>
    <t>Jr. Jose Balta N° 336 - Huamachuco - La Libertad</t>
  </si>
  <si>
    <t>Av. Sánchez Cerro Nº 1119 - Piura - Pirua</t>
  </si>
  <si>
    <t>Calle Océano Atlántico N° 382 Dpto. 301 Urb. Neptuno - Surco - Lima</t>
  </si>
  <si>
    <t>Av. Tingo Maria N° 443-447 - Breña - Lima</t>
  </si>
  <si>
    <t>Calle Daniel Cornejo N° 259 - Santiago de Surco - Lima</t>
  </si>
  <si>
    <t>Jr. Daniel Cornejo Nº 263 - Santiago de Surco - Lima</t>
  </si>
  <si>
    <t>Av. Huancavelica Nº 2868 Parque Industrial - El Tambo - Junín</t>
  </si>
  <si>
    <t>CARGO EXPRESS AMERICANO S.A.C.</t>
  </si>
  <si>
    <t>Stand 12 Terminal Terrestre El Chimbador - Chimbote - Ancash</t>
  </si>
  <si>
    <t>CARRIER SERVICE S.A.</t>
  </si>
  <si>
    <t>Av. César Canevaro N° 848 - Lince - Lima</t>
  </si>
  <si>
    <t>CAXAMARCA EXPRESS E.I.R.L.</t>
  </si>
  <si>
    <t>Av. Mártires de Uchuracay N° 930 - Barrio San Martin de Porres - Cajamarca - Cajamarca</t>
  </si>
  <si>
    <t>Av. Grau N° 383 - 1803 - Lima - Lima</t>
  </si>
  <si>
    <t>CECILIA YSABEL REQUEJO ALEMÁN</t>
  </si>
  <si>
    <t>Av. Tumbes Norte Nº 1010 - Tumbes - Tumbes</t>
  </si>
  <si>
    <t>Calle Malecón Mil Amores N° 209 2do Piso - Andahuaylas - Apurímac</t>
  </si>
  <si>
    <t>Av. Marquez de La Bula N° 505 - Huertos de Villa - Chorrillos - Lima</t>
  </si>
  <si>
    <t>Av. 25 de Enero Lote 5, Urb. Santa Luisa - Comas - Lima</t>
  </si>
  <si>
    <t>Calle Amador Merino Reyna N° 267 - 902 - San Isidro - Lima</t>
  </si>
  <si>
    <t>COMPAÑIA AMERICANA DE MULTISERVICIOS DEL PERU S.A.</t>
  </si>
  <si>
    <t>Av. Maquinarias Nº 2977 - Lima - Lima</t>
  </si>
  <si>
    <t>COMPAÑÍA PANAMEÑA DE AVIACION S.A.</t>
  </si>
  <si>
    <t>Calle Los Halcones N° 105 - San Isidro - Lima</t>
  </si>
  <si>
    <t>Calle Diego Palomino N° 1540 - Jaén - Cajamarca</t>
  </si>
  <si>
    <t>Av. Larco Nº 1008 - Urb. San Andres - Trujillo - La Libertad</t>
  </si>
  <si>
    <t>CONHYDRA S.A. E.S.P. SUCURSAL DEL PERU</t>
  </si>
  <si>
    <t>Calle Sanzio N° 347, Urb. La Calera de La Merced - Surquillo - Lima</t>
  </si>
  <si>
    <t>CONSORCIO NEX PERU S.A.C.</t>
  </si>
  <si>
    <t>Prolong. Huánuco Nº 2544 - La Victoria - Lima</t>
  </si>
  <si>
    <t>R. Fizcarral N.° 341 - Iquitos - Loreto</t>
  </si>
  <si>
    <t>CONTACT TOURS S.A.C</t>
  </si>
  <si>
    <t>Av. Alborada Nº 1706 Urb. Avep - Lima - Lima</t>
  </si>
  <si>
    <t>CONTRATISTAS &amp; ALIANZAS EMPRESARIALES S.A.</t>
  </si>
  <si>
    <t>Jr. L. V. Beethoven N° 383 Urb. Primavera - Trujillo - La Libertad</t>
  </si>
  <si>
    <t>CORPORACION DE AGENCIAS POSTALES DEL PERÚ S.A.C.</t>
  </si>
  <si>
    <t>Jr. Benavides N° 234 - Moyobamba - San Martin</t>
  </si>
  <si>
    <t>CORPORACION DE AGENCIAS POSTALES Y CARGO S.R.L.</t>
  </si>
  <si>
    <t>Calle Vargas Guerra Nº 461 - Iquitos - Loreto</t>
  </si>
  <si>
    <t>CORPORACION ESCANG S.A.C.</t>
  </si>
  <si>
    <t>Calle Guatemala N° 161 Urb. San Francisco - Ica - Ica</t>
  </si>
  <si>
    <t>Jr. Martín Dulanto N° 209, Zona "C" - San Juan de Miraflores - Lima</t>
  </si>
  <si>
    <t>Jr. La Constancia Nº 575 Urb. Huerta Grande - Trujillo - La Libertad</t>
  </si>
  <si>
    <t>CORPORACION S &amp; R SERVICIOS GENERALES S.A.C.</t>
  </si>
  <si>
    <t>Mz U Lote 1 Urb. La Atarjea - El Agustino - Lima</t>
  </si>
  <si>
    <t>CORREO PRIVADO S.A.C. (TNT)</t>
  </si>
  <si>
    <t>Av. Javier Prado Este Nº 1501 - La Victoria - Lima</t>
  </si>
  <si>
    <t>CORREOS DEL PERU S.A.</t>
  </si>
  <si>
    <t>Jr. Tomas Guido Nº 622 - Lince - Lima</t>
  </si>
  <si>
    <t>Jr. Huallaga Nº 160 Of. 202 - Lima - Lima</t>
  </si>
  <si>
    <t>COURIER JAEN S.R.L</t>
  </si>
  <si>
    <t>Calle San Martín Nº 1609 - Jaén - Cajamarca</t>
  </si>
  <si>
    <t>Jr. Educación Nº 142 Urb. Mariscal Cáceres - San Juan de Lurigancho - Lima</t>
  </si>
  <si>
    <t>COURIER SAN MARTIN S.A.C.</t>
  </si>
  <si>
    <t>Jr. Prolongación 28 de Julio Nº 345 AA.VV Flor de La Molina - La Banda de Shilcayo - San Martin</t>
  </si>
  <si>
    <t>CRITICAL EXPRESS CARGO S.A.C.</t>
  </si>
  <si>
    <t>Av. Elmer Faucett Nº 2000 - Callao - Callao</t>
  </si>
  <si>
    <t>CRUCERO S.R.L.</t>
  </si>
  <si>
    <t>Calle Córdova N° 159 - Urb. Mayorazgo, 3era. Etapa - Ate - Lima</t>
  </si>
  <si>
    <t>Urb. Laderas Del Norte E-2 - Chimbote - Ancash</t>
  </si>
  <si>
    <t>D.H.L. EXPRESS PERU S.A.C.</t>
  </si>
  <si>
    <t>Calle 1 Mza. A Lote 6 Urb. Fundo Bocanegra - Callao - Callao</t>
  </si>
  <si>
    <t>DELSO S.A.C.</t>
  </si>
  <si>
    <t>Calle La Merced Nº 125 Of. 115 - Arequipa - Arequipa</t>
  </si>
  <si>
    <t>DESTINOS SERVICE COURIER &amp; TURISMO E.I.R.L.</t>
  </si>
  <si>
    <t>Calle Las Gardenias Nº 141 P.J. San Martín - Chiclayo - Lambayeque</t>
  </si>
  <si>
    <t>Av. Tomas Valle Nº 3561 Urb. Jorge Chavez - Callao - Callao</t>
  </si>
  <si>
    <t>DISTRIBUICIONES Y SERVICIOS MELGAR E.I.R.L.</t>
  </si>
  <si>
    <t>Jr. 25 de Diciembre N° 112 - Ayaviri - Puno</t>
  </si>
  <si>
    <t>DMP SERVICE S.A.C.</t>
  </si>
  <si>
    <t>Jr. Antares Sur Nº 398-A, Urb. Ventura Rossi - Rímac - Lima</t>
  </si>
  <si>
    <t>DOC FLOW S.A.C.</t>
  </si>
  <si>
    <t>Calle Begonias N° 2713 - Lince - Lima</t>
  </si>
  <si>
    <t>Jr. Agustín Gamarra Nº 305 - Huancavelica - Huancavelica</t>
  </si>
  <si>
    <t>Av. Lambayeque N° 981 2° Piso - Chulucanas - Piura</t>
  </si>
  <si>
    <t>Urb. Los Angeles C-9 Umacollo - Arequipa - Arequipa</t>
  </si>
  <si>
    <t>Av. Pedro Canga N° 133 - Urb. San Roque - Santiago de Surco - Lima</t>
  </si>
  <si>
    <t>Calle Uno Mz. G Lote 10 Urb. El Asesor II - Santa Anita - Lima</t>
  </si>
  <si>
    <t>Calle Zela Nº 506 - Tacna - Tacna</t>
  </si>
  <si>
    <t>Calle Jose Ugarteche N° 695 - Pueblo Libre - Lima</t>
  </si>
  <si>
    <t>EMPRESA DE MANTENIMIENTO DE SERVICIOS DE TRABAJOS MULTIPLES S.R.L. - EMASTRAM S.R.L.</t>
  </si>
  <si>
    <t>Jr. Ica S/N - Santa Rosa de Sacco - Junín</t>
  </si>
  <si>
    <t>EMPRESA DE SERVICIOS CHAN CHAN S.A.</t>
  </si>
  <si>
    <t>Av. 28 de Julio Nº 298 - Jesus Maria - Lima</t>
  </si>
  <si>
    <t>EMPRESA DE SERVICIOS EXPRESO TRUJILLO S.R.L.</t>
  </si>
  <si>
    <t>Jr. Paruro N° 1431 - Lima - Lima</t>
  </si>
  <si>
    <t>EMPRESA DE SERVICIOS PERU FAX COURIER E.I.R.L.</t>
  </si>
  <si>
    <t>Jr. Alexander Von Humboldt N° 151 - Cajamarca - Cajamarca</t>
  </si>
  <si>
    <t>EMPRESA DE TRANSPORTE TURISTICO OLANO S.A. (OLTURSA)</t>
  </si>
  <si>
    <t>Av. Bauzate y Meza Nº 648 - La Victoria - Lima</t>
  </si>
  <si>
    <t>Jr. Triunfo Cuadra 1, Of. Módulo 01, Terminal Terrestre Chachapoyas - Chachapoyas - Amazonas</t>
  </si>
  <si>
    <t>Av. Huancabamba N° 300 - Huancabamba - Piura</t>
  </si>
  <si>
    <t>EMPRESA DE TRANSPORTES ALAS PERUANAS S.R.L</t>
  </si>
  <si>
    <t>Jr. Lucar y Torre N° 444 Restauración - Huaraz - Ancash</t>
  </si>
  <si>
    <t>Jr. Aguilar N° 790 - Huánuco - Huánuco</t>
  </si>
  <si>
    <t>Av. 2 de Junio Nº 204 - Chimbote - Ancash</t>
  </si>
  <si>
    <t>Calle Grau Nº 102 - Cerro Colorado - Arequipa</t>
  </si>
  <si>
    <t>EMPRESA DE TRANSPORTES DEL CARPIO S.R.L.</t>
  </si>
  <si>
    <t>Av. Alfonso Ugarte N° 617 - Cerro Colorado - Arequipa</t>
  </si>
  <si>
    <t>Zona Industrial II Etapa - Calle 6 Lote 4 - Piura - Piura</t>
  </si>
  <si>
    <t>Av. Jose Quiñones Nº 425 - Chiclayo - Lambayeque</t>
  </si>
  <si>
    <t>Av. Piura N° 459 - 489 - Tumbes - Tumbes</t>
  </si>
  <si>
    <t>EMPRESA DE TRANSPORTES EL SOL S.A.</t>
  </si>
  <si>
    <t>Av. La Marina Nº 504 Urb.Sta. María 5ta. Etapa - Trujillo - La Libertad</t>
  </si>
  <si>
    <t>Jr. San Lino Nº 6371 Urb. Santa Luisa - Los Olivos - Lima</t>
  </si>
  <si>
    <t>Calle Lambayeque N° 53 - Chulucanas - Piura</t>
  </si>
  <si>
    <t>EMPRESA DE TRANSPORTES EXPRESO LOBATO S.A.C.</t>
  </si>
  <si>
    <t>Av. 28 de Julio Nº 2101 - La Victoria - Lima</t>
  </si>
  <si>
    <t>Jr. Amazonas N° 130 - Chaupimarca - Pasco</t>
  </si>
  <si>
    <t>EMPRESA DE TRANSPORTES LA PERLA DEL ALTO MAYO S.A.</t>
  </si>
  <si>
    <t>Av. Miguel Angel Nº 541 Urb. Fiori - San Martin de Porres - Lima</t>
  </si>
  <si>
    <t>Jr. Crespo Castillo Nº 800 - Huánuco - Huánuco</t>
  </si>
  <si>
    <t>Av. Manuel C. de La Torre N° 420 Terminal Terrestre Counters B9 - B10 - Moquegua - Moquegua</t>
  </si>
  <si>
    <t>EMPRESA DE TRANSPORTES MOSNA TOURS S.A.C.</t>
  </si>
  <si>
    <t>Jr. Mariscal Cáceres N° 265 - Huarupampa - Huaraz - Ancash</t>
  </si>
  <si>
    <t>Av. 28 de Julio Nº 1581 - La Victoria - Lima</t>
  </si>
  <si>
    <t>EMPRESA DE TRANSPORTES PERU BUS S.A. (PEBSA)</t>
  </si>
  <si>
    <t>Av. México Nº 333 - La Victoria - Lima</t>
  </si>
  <si>
    <t>EMPRESA DE TRANSPORTES PIURA MORROPON S.A.</t>
  </si>
  <si>
    <t>Av. Guardia Civil-2 Term. Terrestre Urb. El Bosque - Castilla - Piura</t>
  </si>
  <si>
    <t>EMPRESA DE TRANSPORTES REY LATINO E.I.R.L.</t>
  </si>
  <si>
    <t>Calle 13 de Abril N° 313 - Alto Selva Alegre - Arequipa</t>
  </si>
  <si>
    <t>EMPRESA DE TRANSPORTES RONCO PERU S.A.C.</t>
  </si>
  <si>
    <t>Av. Iquitos Nº 387 - La Victoria - Lima</t>
  </si>
  <si>
    <t>Av. Nicolás Ayllon N° 1329 Urb. Valdivieso - Ate - Lima</t>
  </si>
  <si>
    <t>Av. Huánuco Mz. 3 Lt.4, Urb.Semirural Pachacutec - Cerro Colorado - Arequipa</t>
  </si>
  <si>
    <t>Calle Los Angeles S/N Urb. Lever Pacocha - Huacho - Lima</t>
  </si>
  <si>
    <t>EMPRESA DE TRANSPORTES SANTA CRUZ EXPRESS S.R.L.</t>
  </si>
  <si>
    <t>Jr. Túpac Amaru Nº 865 - Juliaca - Puno</t>
  </si>
  <si>
    <t>EMPRESA DE TRANSPORTES SANTA URSULA S.A.C. - "TRANSUR S.A.C."</t>
  </si>
  <si>
    <t>Calle Javier Pérez de Cuellar Nº 223 - Jacobo Hunter - Arequipa</t>
  </si>
  <si>
    <t>Av. Ferrocarril N° 1562 - 1566- 1590 - Huancayo - Junín</t>
  </si>
  <si>
    <t>EMPRESA DE TRANSPORTES TRANSPORTISTAS UNIDOS S.A.</t>
  </si>
  <si>
    <t>Jr. Abtao N° 1279 - La Victoria - Lima</t>
  </si>
  <si>
    <t>EMPRESA DE TRANSPORTES TURISMO ACUNTA S.R.L. (HOY TURISMO ACUNTA S.A.C.)</t>
  </si>
  <si>
    <t>Av. Quiñones Nº 416 Urb. Campodónico - Chiclayo - Lambayeque</t>
  </si>
  <si>
    <t>EMPRESA DE TRANSPORTES TURISMO ARMONIA S.A.</t>
  </si>
  <si>
    <t>Jr. Leticia N° 250 - Lima - Lima</t>
  </si>
  <si>
    <t>EMPRESA DE TRANSPORTES TURISMO CHOCANO S.A.C.</t>
  </si>
  <si>
    <t>Av. 28 de Julio Nº 1520 - La Victoria - Lima</t>
  </si>
  <si>
    <t>P. J. Las Mercedes Alto Peru Mz. K Lote 3 - La Oroya - Junín</t>
  </si>
  <si>
    <t>EMPRESA DE TRANSPORTES TURISMO SR. DE ATACO S.A.C.</t>
  </si>
  <si>
    <t>Jr. Tarapacá Nº 193 - Huancayo - Junín</t>
  </si>
  <si>
    <t>EMPRESA DE TRANSPORTES TURÍSTICOS Y SERVICIOS GENERALES TOUR VIRGEN DE LA PUERTA S.A.C.</t>
  </si>
  <si>
    <t>Prolongación Unión N° 1896 - Urb. La Rinconada - Trujillo - La Libertad</t>
  </si>
  <si>
    <t>Jr. Melgar Nº 312 - Puno - Puno</t>
  </si>
  <si>
    <t>Calle Acomayo Nº 104 .,Urb. San Martín - Socabaya - Arequipa</t>
  </si>
  <si>
    <t>EMPRESA DE TRANSPORTES WARIVILCA S.A.</t>
  </si>
  <si>
    <t>Jr. Tarapacá Nº 439 - Huancayo - Junín</t>
  </si>
  <si>
    <t xml:space="preserve">EMPRESA DE TRANSPORTES Y REPRESENTACIONES TURISMO CENTRAL S.A. </t>
  </si>
  <si>
    <t>Jr. Ayacucho N° 274 - Huancayo - Junín</t>
  </si>
  <si>
    <t>EMPRESA DE TRANSPORTES Y SERVICIOS GENERALES TRANSMOTAR S.A.C.</t>
  </si>
  <si>
    <t>Av. Daniel Alcides Carrión Nº 215 - Jose Luis Bustamante y Rivero - Arequipa</t>
  </si>
  <si>
    <t>Jr. Serafín Filomeno N° 275 - Moyobamba - San Martin</t>
  </si>
  <si>
    <t>EMPRESA DE TRANSPORTES Y TURISMO RARAZ S.A.C.</t>
  </si>
  <si>
    <t>Av. Huarochirí Mza G Lote 11 Urb. El Asesor II Etapa - Santa Anita - Lima</t>
  </si>
  <si>
    <t>Calle Malecón Mil Amores Nº 207 2º Piso - Andahuaylas - Apurímac</t>
  </si>
  <si>
    <t>EMPRESA SAN MARTIN S.A.</t>
  </si>
  <si>
    <t>Jr. Benavides Nº 276 - Moyobamba - San Martin</t>
  </si>
  <si>
    <t>Mza. A Lote 13 Urb. Santa Rosita 1ª Etapa - Ate - Lima</t>
  </si>
  <si>
    <t>Calle Aurelio Souza N° 123 - Barranco - Lima</t>
  </si>
  <si>
    <t xml:space="preserve">EPPO S.A. </t>
  </si>
  <si>
    <t>Av. Grau Nº 1581 - Piura - Piura</t>
  </si>
  <si>
    <t>ESTRELLA POLAR S.A.C.</t>
  </si>
  <si>
    <t>Av. Luna Pizarro Nº 330-338 - La Victoria - Lima</t>
  </si>
  <si>
    <t>EXPRESO ANTEZANA HNOS. S.A.</t>
  </si>
  <si>
    <t>Jr. Carlos Zavala N° 235 - Lima - Lima</t>
  </si>
  <si>
    <t>Mz. M, Lote 15, Alameda de Ate, 2da. Etapa - Santa Anita - Lima</t>
  </si>
  <si>
    <t>Calle Julia Codezido N° 867 - Trujillo - La Libertad</t>
  </si>
  <si>
    <t>Km. 1 Carretera Central - Centro Poblado Llicua Baja - Amarilis - Huánuco</t>
  </si>
  <si>
    <t xml:space="preserve">EXPRESO INTERNACIONAL PALOMINO S.A.C. </t>
  </si>
  <si>
    <t>Luna Pizarro Nº 343 - La Victoria - Lima</t>
  </si>
  <si>
    <t>EXPRESO INTERNACIONAL VIRGEN DE CHAPI E.I.R.L.</t>
  </si>
  <si>
    <t>Pról. Cangallo Nro. 988 (Cdra. 9 Av. Isabel La Católica) - La Victoria - Lima</t>
  </si>
  <si>
    <t>EXPRESO SOL PERU S.R.L.</t>
  </si>
  <si>
    <t>Jr. Pablo Bermúdez N.º 285 Dpto.804 - Jesus Maria - Lima</t>
  </si>
  <si>
    <t>Av. Argentina Nº 3090 - Callao - Callao</t>
  </si>
  <si>
    <t>FULL SERVICE S.A.C.</t>
  </si>
  <si>
    <t>Jr. Ramón Castilla Nº 261 C. Poblado 09 de Abril - Tarapoto - San Martin</t>
  </si>
  <si>
    <t>Av. Mariscal Benavides N° 272 - Chincha Alta - Ica</t>
  </si>
  <si>
    <t>G Y E REPRESENTACIONES Y SERVICIOS E.I.R.L.</t>
  </si>
  <si>
    <t>Jr. Apurímac Nº 545 - Cajamarca - Cajamarca</t>
  </si>
  <si>
    <t>GRUPALCA S.A.C.</t>
  </si>
  <si>
    <t>Av. 1° de Mayo N° 1535 - Santa Anita - Lima</t>
  </si>
  <si>
    <t>Av. Gálvez Barrenechea N° 170 Of. 401 Urb. Corpac - San Isidro - Lima</t>
  </si>
  <si>
    <t>Jr. Cordova N° 644 - Pampas - Huancavelica</t>
  </si>
  <si>
    <t>Av. Producción Nacional Nº 267-269 Urb. La Villa - Chorrillos - Lima</t>
  </si>
  <si>
    <t>Jr. Gervasio Santillana N° 340 - Huanta - Ayacucho</t>
  </si>
  <si>
    <t>IBC COURIER DEL PERU E.I.R.L.</t>
  </si>
  <si>
    <t>Calle Miguel Hidalgo N° 116 Ofc. 201 - San Miguel - Lima</t>
  </si>
  <si>
    <t>Av. 11 de Agosto Cdra. 1 - Huepetuhe - Madre de Dios</t>
  </si>
  <si>
    <t>INTERAMERICAN COURIER S.R.L.</t>
  </si>
  <si>
    <t>Calle Raymondi N°680 - Magdalena del Mar - Lima</t>
  </si>
  <si>
    <t>INTERNACIONAL COURIER E.I.R.L.</t>
  </si>
  <si>
    <t>Av. Venezuela N° 697 Of. 301 - Breña - Lima</t>
  </si>
  <si>
    <t>INTERNACIONAL LATINOAMERICANA DE SERVICIOS S.A.</t>
  </si>
  <si>
    <t>Av. Argentina N° 3147 - 3151 - Lima - Lima</t>
  </si>
  <si>
    <t>INTERNACIONAL LIMA SERVICE TRAVEL COURIER E.I.R.L.</t>
  </si>
  <si>
    <t>Av. Larco Nº 101 Of. 102 - C.C. Caracol - Miraflores - Lima</t>
  </si>
  <si>
    <t>INTERNATIONAL MILLENNIUM CARGO S.A.C.</t>
  </si>
  <si>
    <t>Av. Elmer Faucett N° 3479 - Callao - Callao</t>
  </si>
  <si>
    <t>Pasaje San Antonio N° 155, Urb. San Carlos Huancayo - Huancayo - Junín</t>
  </si>
  <si>
    <t>Av. Alcazar N° 312 - Rímac - Lima</t>
  </si>
  <si>
    <t>Av. Luna Pizarro N° 1264 - La Victoria - Lima</t>
  </si>
  <si>
    <t>Residencial California Mza. C, Lote 1, Av. Carlos Yzaguirre - San Martin de Porres - Lima</t>
  </si>
  <si>
    <t>Jr. Luis Gálvez Chipoco Nº 352 - Lima - Lima</t>
  </si>
  <si>
    <t>Calle Mariscal Castilla Nº 208 - Chicalyo - Lambayeque</t>
  </si>
  <si>
    <t>Calle Sara Sara Nº 165, Urb. Maranga - San Miguel - Lima</t>
  </si>
  <si>
    <t>Calle Comercio N° 234 - Mollendo - Arequipa</t>
  </si>
  <si>
    <t>JESUS LUIS QUISPEALAYA MALLAUPOMA</t>
  </si>
  <si>
    <t>Jr. Parra del Riego Nº 593 - El Tambo - Junín</t>
  </si>
  <si>
    <t>Calle Sigma Nº 140 Z.I Parque Internacional de La Industria y El Comercio - Carmen de La Legua Reynoso - Callao</t>
  </si>
  <si>
    <t>Av. 28 de Julio N° 120 - Pacasmayo - La Libertad</t>
  </si>
  <si>
    <t>Jr. Almagro N° 169 - Juliaca - Puno</t>
  </si>
  <si>
    <t>JOSÉ VITERBO ÁLAMO ALVAREZ</t>
  </si>
  <si>
    <t>Calle Tacna Nº 351 - Tumbes - Tumbes</t>
  </si>
  <si>
    <t>JTB COURIER E.I.R.L.</t>
  </si>
  <si>
    <t>Av. General Varela N° 729 - Breña - Lima</t>
  </si>
  <si>
    <t>Los Cedros Mz. "L" Lote 5 Urb. Pando - 9a. Etapa - San Miguel - Lima</t>
  </si>
  <si>
    <t>Calle Colon Nº 211-213 Of. 304 (Edif.El Ejecutivo, Tercer Piso) - Arequipa - Arequipa</t>
  </si>
  <si>
    <t>JVM E.I.R.L.</t>
  </si>
  <si>
    <t>Jr. Tacna Nº 727 - Calleria  (Pucallpa) - Ucayali</t>
  </si>
  <si>
    <t>Jr. Manuel Del Pino 146 B Sta. Beatriz - Lima - Lima</t>
  </si>
  <si>
    <t>Calle Las Tiendas Nº 237 Piso 3 -Urb Limatambo - Surquillo - Lima</t>
  </si>
  <si>
    <t>LAMCER INVERSIONES S.R.L.</t>
  </si>
  <si>
    <t>Pasaje Primavera N° 130 - Ayacucho - Ayacucho</t>
  </si>
  <si>
    <t>LAN PERU S.A.</t>
  </si>
  <si>
    <t>Av. Jose Pardo Nº 513 3er. Piso - Miraflores - Lima</t>
  </si>
  <si>
    <t>LEÓN EXPRESS SERVICIOS GENERALES S.A.C.</t>
  </si>
  <si>
    <t>Jr. Deza N° 510 - Puno - Puno</t>
  </si>
  <si>
    <t>LIARWE E.I.R.L.</t>
  </si>
  <si>
    <t>Jr. Arica N° 318 - Yurimaguas - Loreto</t>
  </si>
  <si>
    <t>LIDER EXPRESS PERU S.A.C.</t>
  </si>
  <si>
    <t>Calle Jose Gálvez, 1a Etapa Mz I Lote 20 - Urb. Jorge Chavez - Callao - Callao</t>
  </si>
  <si>
    <t>LIEBRE SERVICIOS GENERALES S.A.C</t>
  </si>
  <si>
    <t>Calle Antonio Portugal Nº 686 Urb. Los Ficus - Santa Anita - Lima</t>
  </si>
  <si>
    <t>Av. Víctor Raul Haya de La Torre Mz K 3 Lote 10 - San Andres V Etapa - Víctor Larco - La Libertad</t>
  </si>
  <si>
    <t>Calle Los Ebanistas N° 296 - Urb. El Artesano - Ate - Lima</t>
  </si>
  <si>
    <t>Av. Paseo de La Republica N° 646-656 - Lima - Lima</t>
  </si>
  <si>
    <t>CC.CC. Cayma - Ofic. 35 - Cayma - Arequipa</t>
  </si>
  <si>
    <t>LOGISTICS &amp; ACCOUNTING S.A.C.</t>
  </si>
  <si>
    <t>Jr. Los Heros N° 473, Of. 101 - Bellavista - Callao</t>
  </si>
  <si>
    <t>Calle Hernando de Magallanes N° 297 - San Miguel - Lima</t>
  </si>
  <si>
    <t>LUCY JULY ESPAÑA PEREZ</t>
  </si>
  <si>
    <t>Calle Ignacio Mosesqui N° 401 Of. 07 - Nazca - Ica</t>
  </si>
  <si>
    <t>LUISIÑO E.I.R.L.</t>
  </si>
  <si>
    <t>Av. Grau Nº 217 - Ilo - Moquegua</t>
  </si>
  <si>
    <t>M &amp; C ENLACES S.A.</t>
  </si>
  <si>
    <t>Av. Javier Prado Nº 3654, Int. 403 - San Borja - Lima</t>
  </si>
  <si>
    <t>Calle 2 de Mayo N° 601 2° Piso - San Vicente - Lima</t>
  </si>
  <si>
    <t>Av. Manco Cápac N° 931-941 - La Victoria - Lima</t>
  </si>
  <si>
    <t>MACRO POST S.A.C.</t>
  </si>
  <si>
    <t>Av. Arenales Nº 1093 - Santa Beatriz - Lima - Lima</t>
  </si>
  <si>
    <t>MACROPOST LOGISTICS S.A.C.</t>
  </si>
  <si>
    <t>Pasaje Adán Mejía N° 103 Of. 205 - Jesus Maria - Lima</t>
  </si>
  <si>
    <t>MADE IN PERU S.A. ("MIPSA")</t>
  </si>
  <si>
    <t>Jr. Eten Nº 346 - Cajamarca - Cajamarca</t>
  </si>
  <si>
    <t>MALDONADO TOURS NUEVA IMAGEN S.A.C.</t>
  </si>
  <si>
    <t>Counter N° 202 Terminal Terrestre - Santiago - Cusco</t>
  </si>
  <si>
    <t>MARÍA ELENA ÁLVAREZ ZAA E.I.R.L.</t>
  </si>
  <si>
    <t>Av. 2 de Mayo N° 235 - Huaral - Lima</t>
  </si>
  <si>
    <t>MARIA REGINA FAJARDO TIPISMANA DE ROLDAN</t>
  </si>
  <si>
    <t>Jr. Callao N° 556 - Pisco - Ica</t>
  </si>
  <si>
    <t>MARTHA EXPRESS SERVICE E.I.R.L.</t>
  </si>
  <si>
    <t>Av. Arenales Nº 1132 Int. 101 - Jesus Maria - Lima</t>
  </si>
  <si>
    <t>Jr. Garcilazo de La Vega Nº 1633 - Lince - Lima</t>
  </si>
  <si>
    <t>MDM COURIER S.A.C.</t>
  </si>
  <si>
    <t>Calle Manuel Estacio Nº 204 Of. 301 - San Miguel - Lima</t>
  </si>
  <si>
    <t>MEGABUS COURIER S.A.C.</t>
  </si>
  <si>
    <t>Av. Mariscal Nieto N° 169 - San Luis - Lima</t>
  </si>
  <si>
    <t>Av. Virgen del Carmen N° 158 - El Carmen - Comas - Lima</t>
  </si>
  <si>
    <t>MIGUEL ÁNGEL AZNARAN GARCÍA</t>
  </si>
  <si>
    <t>Calle Alejandría, Mz. C, Lote 22, Urb. Trupal - Trujillo - La Libertad</t>
  </si>
  <si>
    <t>MOYOTRANSFER  E.I.R.L.</t>
  </si>
  <si>
    <t>Jr. Serafín Filomeno Nº 401 - Moyobamba - San Martín</t>
  </si>
  <si>
    <t>Jr. Almirante Grau N° 730 - Rioja - San Martin</t>
  </si>
  <si>
    <t>Av. Huáscar N° 222-A - Wanchaq - Cusco</t>
  </si>
  <si>
    <t>Calle Callao Nº 757 - Iquitos - Loreto</t>
  </si>
  <si>
    <t>Av. General Varela Nº 365-A - Breña - Lima</t>
  </si>
  <si>
    <t>Jr. Los Huertos N° 2173 Urb. San Hilarión - San Juan de Lurigancho - Lima</t>
  </si>
  <si>
    <t>NC INTERNATIONAL EXPRESS S.A.C.</t>
  </si>
  <si>
    <t>Av. Brígida Silva De Ochoa N° 340 Urb. Pando 2a Etapa - San Miguel - Lima</t>
  </si>
  <si>
    <t>Psje. Alfonso Ugarte Nº 171 - Bagua - Amazonas</t>
  </si>
  <si>
    <t>Calle Justo A. Vigil Nº 331 - Magdalena del Mar - Lima</t>
  </si>
  <si>
    <t>Jr. Marañón N° 332 - Rímac - Lima</t>
  </si>
  <si>
    <t>OLVA CARGA S.A.C.</t>
  </si>
  <si>
    <t>Av. Argentina Nº 4458, Urb. Tarapacá - Callao - Callao</t>
  </si>
  <si>
    <t>Jr. Monseñor Octavio Ortiz Arrieta Nº 270 - Chachapoyas - Amazonas</t>
  </si>
  <si>
    <t>OLVA WORLD E.I.R.L.</t>
  </si>
  <si>
    <t>Jr. Lima Nº 227 - La Merced - Chanchamayo - Junín</t>
  </si>
  <si>
    <t>Jr. Francisco Pizarro Nº 752, Urb. Bolívar Bajo - Chimbote - Ancash</t>
  </si>
  <si>
    <t>OPERADORES LOGÍSTICOS SHANGEL PERÚ S.A.C.</t>
  </si>
  <si>
    <t>Calle Intisuyo N° 266, Urb. Maranga, 7ma. Etapa - San Miguel - Lima</t>
  </si>
  <si>
    <t>Calle Atahualpa N° 328, 2do. Pido, Urb. Sta. Maria, 1° Etapa - Trujillo - La Libertad</t>
  </si>
  <si>
    <t>Jr. Junín N° 532 Of. 02 - Piura - Piura</t>
  </si>
  <si>
    <t>PERUVIAN WANKA EXPRESS S.R.L.</t>
  </si>
  <si>
    <t>Jr. Loreto N° 1113 - 1115 - Huancayo - Junín</t>
  </si>
  <si>
    <t>PEXPORT S.A.C.</t>
  </si>
  <si>
    <t>Av. Caminos del Inca N° 848 - Santiago de Surco - Lima</t>
  </si>
  <si>
    <t>Calle 6 Mz B Lote 14-A - Urb. Industrial Grimanesa - Callao - Callao</t>
  </si>
  <si>
    <t>PO BOX PERÚ S.A.C.</t>
  </si>
  <si>
    <t>Calle Juan Velazco Alvarado N° 948, Grupo 02, Mz. I, Lote 18 - Villa El Salvador - Lima</t>
  </si>
  <si>
    <t>POLAR BEAR T&amp;S S.R.L.</t>
  </si>
  <si>
    <t>Calle República de Ecuador N° 495 - Lima - Lima</t>
  </si>
  <si>
    <t>PROPERUVIAN SERVICE S.A.C.</t>
  </si>
  <si>
    <t>Av. 28 de Julio N° 634 - Huaraz - Ancash</t>
  </si>
  <si>
    <t>Jr. Grau Nº 447 - Cercado - Trujillo - La Libertad</t>
  </si>
  <si>
    <t>RBB EXPRESS WAY E.I.R.L.</t>
  </si>
  <si>
    <t>Av. Guardia Chalaca Nº 1124 - Callao - Callao</t>
  </si>
  <si>
    <t>Jr. Recuay Nº 475 - Breña - Lima</t>
  </si>
  <si>
    <t>Pról. Alfonso Ugarte Nº 1229 Miramar Alto (2º Piso) - Chimbote - Ancash</t>
  </si>
  <si>
    <t>Mz. P2, Lote 38, Urb. Ciudad del Pescador - Bellavista - Callao</t>
  </si>
  <si>
    <t>Jr. Salamanca N° 285 - Pueblo Libre - Lima</t>
  </si>
  <si>
    <t>REY TOURS E.I.R.L.</t>
  </si>
  <si>
    <t>Av. 28 De Julio N° 1275 - La Victoria - Lima</t>
  </si>
  <si>
    <t>RJA SERVICIOS GENERALES S.A.C.</t>
  </si>
  <si>
    <t>Calle Ricardo Palma N° 369 - Iquitos - Loreto</t>
  </si>
  <si>
    <t>Jr. Moquegua Nº 360 - Urb. Semi Rural Pachacutec - Cerro Colorado - Arequipa</t>
  </si>
  <si>
    <t>Mz "H" Lote 3 Urb La Atarjea - El Agustino - Lima</t>
  </si>
  <si>
    <t>ROSILLO TOURS S.A.C.</t>
  </si>
  <si>
    <t>Av. Tumbes N° 293, Primer Piso - Tumbes - Tumbes</t>
  </si>
  <si>
    <t>Jr. Ex Mercado N° 213-A - Paita - Piura</t>
  </si>
  <si>
    <t>Calle Los Cedros N° 143 Fundo Bocanegra - Callao - Callao</t>
  </si>
  <si>
    <t>SCHARFF LOGISTICA INTEGRADA S.A.</t>
  </si>
  <si>
    <t>Sector Bosquecillo S/N - Puesto 2 - Puerto  Bermúdez - Pasco</t>
  </si>
  <si>
    <t>Av. Ferrocarril N° 1587 - Huancayo - Junín</t>
  </si>
  <si>
    <t xml:space="preserve">SELVA Y AMAZONÍA S.R.L. </t>
  </si>
  <si>
    <t>Calle Las Pevas Nº 770 - Iquitos - Loreto</t>
  </si>
  <si>
    <t>Mz A Lote 2, Urb. San Luis - Alto Selva Alegre - Arequipa</t>
  </si>
  <si>
    <t>SERMAX PERU S.R.L.</t>
  </si>
  <si>
    <t>Jr. Maria Parado de Bellido N° 147 Int. 1 - Ayacucho - Ayacucho</t>
  </si>
  <si>
    <t>Calle Pucallpa Nº 381 - Iquitos - Loreto</t>
  </si>
  <si>
    <t>SERVICE J.C.U. S.R.L.</t>
  </si>
  <si>
    <t>Calle Los Diamantes N° 252 - Urb. Balconcillo - La Victoria - Lima</t>
  </si>
  <si>
    <t>SERVICIO EXPRESO ILO S.R.L.</t>
  </si>
  <si>
    <t>Jr. Moquegua N° 892 - Ilo - Moquegua</t>
  </si>
  <si>
    <t>SERVICIO EXPRESO SEGURO CRUZ DE LA LIBERTAD S.A.C.</t>
  </si>
  <si>
    <t>Pasaje Unión N° 173 - Huancayo - Junín</t>
  </si>
  <si>
    <t>SERVICIO PUNTUAL DE MENSAJERIA S.A.C.</t>
  </si>
  <si>
    <t>Av. Ejercito N° 977 Barrio El Molino - Trujillo - La Libertad</t>
  </si>
  <si>
    <t>Jr. Tacna N° 655 - Nueva  Cajamarca - San Martín</t>
  </si>
  <si>
    <t>Jr. Huallaga Nº 712 - Juanjui - San Martín</t>
  </si>
  <si>
    <t>Jr. Jorge Chávez N° 393 - Tocache - San Martín</t>
  </si>
  <si>
    <t>SERVICIOS E INVERSIONES A TIEMPO S.A.C.</t>
  </si>
  <si>
    <t>Av. 28 de Julio, Mz. 3, Lote 4, Urb. Los Próceres - Punchana - Loreto</t>
  </si>
  <si>
    <t>Jr. Jose Villanueva, Mz. A, Lt. 7, N° 145 - Chontapaccha Alta - Chetilla - Cajamarca</t>
  </si>
  <si>
    <t>SERVICIOS GENERALES COURRIER PIURA MENSAJERIA S.R.L.</t>
  </si>
  <si>
    <t>Calle Arequipa N° 970 Ofic. 305 - Piura - Piura</t>
  </si>
  <si>
    <t>SERVICIOS GENERALES ENVIOS CERTIFICADOS EXPRESS S.A.C.</t>
  </si>
  <si>
    <t>Jr. Sinchi Roca N° 103, Paucarbamba - Amarilis - Huánuco</t>
  </si>
  <si>
    <t>Jr. Bellavista Nº 171 - Cañete - Lima</t>
  </si>
  <si>
    <t>Jr. Jorge Chávez N° 421 - Tocache - San Martín</t>
  </si>
  <si>
    <t>Calle Carlos Egusquiza Ames N° 180 Urb. Las Viñas - San Luis - Lima</t>
  </si>
  <si>
    <t>SERVICIOS LOGISTICOS DE COURIER DEL PERU S.A.C. (EX SMP COURIER)</t>
  </si>
  <si>
    <t>Av. Las Camelias Nº 410 Piso 2-A - San Isidro - Lima</t>
  </si>
  <si>
    <t>SERVICIOS LOGÍSTICOS Y DISTRIBUCIÓN RUNNING BOX S.A.C.</t>
  </si>
  <si>
    <t>Calle Las Dalmacias, Mz. C, Lote 14 - Puente Piedra - Lima</t>
  </si>
  <si>
    <t>SERVICIOS POSTALES DEL PERU S.A</t>
  </si>
  <si>
    <t>Av. Tomas Valle Cdra. 7 S/N - Los Olivos - Lima</t>
  </si>
  <si>
    <t>SERVICIOS UTC E.I.R.L.</t>
  </si>
  <si>
    <t>Jr. Mesones Muro N° 394 - Bagua Grande - Amazonas</t>
  </si>
  <si>
    <t>Av. Libertad N° 450 - Chachapoyas - Amazonas</t>
  </si>
  <si>
    <t>SHALOM EMPRESARIAL S.A.C.</t>
  </si>
  <si>
    <t>Jr. Antonio Raymondi Nº 113 - 117 - La Victoria - Lima</t>
  </si>
  <si>
    <t>Calle Las Gaviotas N° 122 - 102 - Surquillo - Lima</t>
  </si>
  <si>
    <t>SMCARGOPERÚ  S.R.L.</t>
  </si>
  <si>
    <t>Av. Tomás Valle N° 3907 - Callao - Callao</t>
  </si>
  <si>
    <t>Calle Amazonas Nº 698 - Punchana - Loreto</t>
  </si>
  <si>
    <t>SR. DE LOS MILAGROS CARGO E.I.R.L.</t>
  </si>
  <si>
    <t>Av. Elmer Faucett N° 3453 Int. 4-C - Callao - Callao</t>
  </si>
  <si>
    <t>STAR UP S.A.</t>
  </si>
  <si>
    <t>Av. Comandante Espinar Nº 331 - Miraflores - Lima</t>
  </si>
  <si>
    <t>Av. 28 de Julio N° 1171 Int. 21 - La Victoria - Lima</t>
  </si>
  <si>
    <t>SURAMERICA EXPRESS CARGO S.A.C.</t>
  </si>
  <si>
    <t>Calle Federico Blume N° 134 - 201, Urb. Naval Antares - San Martin de Porres - Lima</t>
  </si>
  <si>
    <t>Jr. Gamarra N° 579 - Trujillo - La Libertad</t>
  </si>
  <si>
    <t>TRANSGOR S.A.</t>
  </si>
  <si>
    <t>Av. Luna Pizarro N° 367 - La Victoria - Lima</t>
  </si>
  <si>
    <t>Av. Marco Puente Llanos, Mz. B, Lote 03, Urb. Barbadillo - Ate - Lima</t>
  </si>
  <si>
    <t>TRANSPORTES AMERICA LINE E.I.R.L.</t>
  </si>
  <si>
    <t>Av. Ramón Castilla N° 675 - Pueblo La Tomilla - Cayma - Arequipa</t>
  </si>
  <si>
    <t>TRANSPORTES BREDDE E.I.R.L.</t>
  </si>
  <si>
    <t>Urb. Santa Lucia B-1 - Wanchaq - Cusco</t>
  </si>
  <si>
    <t>TRANSPORTES CROMOTEX S.A.C.</t>
  </si>
  <si>
    <t>Calle Villa Hermosa Nº 1013 - Cerro Colorado - Arequipa</t>
  </si>
  <si>
    <t>Calle Horacio Cachay Nª 190 Santa Catalina - La Victoria - Lima</t>
  </si>
  <si>
    <t>TRANSPORTES CUEVA S.A.C.</t>
  </si>
  <si>
    <t>Jr. Pablo Bermúdez Nº 285 Of. 804 Santa Beatriz - Jesus Maria - Lima</t>
  </si>
  <si>
    <t>TRANSPORTES DIVINO SEÑOR TOURS E.I.R.L.</t>
  </si>
  <si>
    <t>Av. Francisco Luna Pizarro N° 251 Int. 07 - La Victoria - Lima</t>
  </si>
  <si>
    <t>Jr. Jorge Chávez N° 1203 - Tarapoto - San Martín</t>
  </si>
  <si>
    <t xml:space="preserve">TRANSPORTES EDATUR S.R.L. </t>
  </si>
  <si>
    <t>Jr. Omar Yali Chaccha Nº 189 - Huancayo - Junín</t>
  </si>
  <si>
    <t>Av. Manuel Echeandia Nº 303 - San Luis - Lima</t>
  </si>
  <si>
    <t>Manzana 219, Lote 01 - 10 Zona Industrial Parque Industrial - Piura - Piura</t>
  </si>
  <si>
    <t>TRANSPORTES EXPRESO Y TURISMO REAL S.A.C.</t>
  </si>
  <si>
    <t>Av. Prolongación Arequipa A 4-B - Sicuani - Cusco</t>
  </si>
  <si>
    <t>TRANSPORTES GASPAR ZACARIAS EXPRESS E.I.R.L.</t>
  </si>
  <si>
    <t>Calle 15, Mza M, Lote 21 Urb. Santa Rosita 3era Etapa - Ate - Lima</t>
  </si>
  <si>
    <t>TRANSPORTES GEMINIS S.A.C.</t>
  </si>
  <si>
    <t>Jr. Callao Nº 1002 - Tarma - Junín</t>
  </si>
  <si>
    <t>TRANSPORTES LLAMOSAS S.R.L.</t>
  </si>
  <si>
    <t>Urbanización Puerta Verde I - 30 - Jose Luis Bustamante y Rivero - Arequipa</t>
  </si>
  <si>
    <t>Jr. Zepita N° 531 - Trujillo - La Libertad</t>
  </si>
  <si>
    <t>Av. Sanchez Cerro N° 1123 - Piura - Piura</t>
  </si>
  <si>
    <t>Mz. A, Lote 3, Urb. El Lago - Arequipa - Arequipa</t>
  </si>
  <si>
    <t>TRANSPORTES ROJAS S.R.L.</t>
  </si>
  <si>
    <t>Jr. Blondel Nº 1203 - Cajabamba - Cajamarca</t>
  </si>
  <si>
    <t xml:space="preserve">TRANSPORTES SOYUZ S.A. </t>
  </si>
  <si>
    <t xml:space="preserve">TRANSPORTES TRANSZELA S.R.L. </t>
  </si>
  <si>
    <t>Jr. Mantaro LC N° 1, Cc.Cc. Micaela Bastidas S/N - Juliaca - Puno</t>
  </si>
  <si>
    <t>Jr. Pedro Ortiz Montoya Cuadra 1 S/N - Celendín - Cajamarca</t>
  </si>
  <si>
    <t xml:space="preserve">TRANSPORTES TURISMO Y SERVICIOS GENERALES EL AEREO E.I.R.L. </t>
  </si>
  <si>
    <t>Jr. García Naranjo Nº 1091 - La Victoria - Lima</t>
  </si>
  <si>
    <t>TRANSPORTES TURISTICOS REY BUS S.R.L.</t>
  </si>
  <si>
    <t>Calle Mama Ocllo Mza B Lote 04, Urb. Las Praderas - Santa Anita - Lima</t>
  </si>
  <si>
    <t>TRANSPORTES Y TURISMO CAÑON DEL COLCA S.R.L.</t>
  </si>
  <si>
    <t>Calle Juliaca Nº 120 - Urb. San Martin de Socabaya - Socabaya - Arequipa</t>
  </si>
  <si>
    <t>Jr. Ayacucho N° 850 - 302 - Lima - Lima</t>
  </si>
  <si>
    <t>Jr. Santo Toribio N° 743 - Rioja - San Martín</t>
  </si>
  <si>
    <t>Jr. Los Brillantes Nº 741 Urb. Santa Ines - Trujillo - La Libertad</t>
  </si>
  <si>
    <t>TURISMO AMANECER PERU S.A.C.</t>
  </si>
  <si>
    <t>Av. Huancaray Mz. A5 Lote 8 Asociación Las Vegas - Santa Anita - Lima</t>
  </si>
  <si>
    <t>TURISMO CIVA S.A.C.</t>
  </si>
  <si>
    <t>Jr. Sancho de Rivera N° 1184 - Lima - Lima</t>
  </si>
  <si>
    <t>TURISMO DEL NORTE S.A.C.</t>
  </si>
  <si>
    <t>Calle Esteban Tuerten Nº 930 - S.J. Miraflores - Lima</t>
  </si>
  <si>
    <t>TURISMO ERICK EL ROJO S.A.</t>
  </si>
  <si>
    <t>Av. La Marina Nº 305 Urb. Santa Maria IV Etapa - Trujillo - La Libertad</t>
  </si>
  <si>
    <t>TURISMO MENDIVIL S.R.L.</t>
  </si>
  <si>
    <t>Terminal Terrestre Of. 203 - 2° Piso - Santiago - Cusco</t>
  </si>
  <si>
    <t>Av. 28 de Julio N° 1581 - La Victoria - Lima</t>
  </si>
  <si>
    <t>TURISMO ROCHAZ S.A.C.</t>
  </si>
  <si>
    <t>Calle Urcos N° 109 Coop. 27 de Abril 2a Etapa - Ate - Lima</t>
  </si>
  <si>
    <t>UNION PAK DEL PERU S.A.</t>
  </si>
  <si>
    <t>Av. Perez Aranibar Nº 2107 - San Isidro - Lima</t>
  </si>
  <si>
    <t>UNION STAR E.I.R.L.</t>
  </si>
  <si>
    <t>Jr. Las Orquídeas Nº 2632, Urb. San Eusebio - Lince - Lima</t>
  </si>
  <si>
    <t>URBANO EXPRESS PERU S.A.</t>
  </si>
  <si>
    <t>Av. Argentina N° 3127 - Lima - Lima</t>
  </si>
  <si>
    <t>USA MY BOX S.A.C.</t>
  </si>
  <si>
    <t>Calle Miguel Hidalgo N° 116, Int. 402 - San Miguel - Lima</t>
  </si>
  <si>
    <t>VISSION CARGO S.A.C.</t>
  </si>
  <si>
    <t>Av. Elmer Faucett N° 3453 1d - Callao - Callao</t>
  </si>
  <si>
    <t>Av. Luna Pizarro Nº 353 - La Victoria - Lima</t>
  </si>
  <si>
    <t>Jr. Huascarán S/N Mz F, Lote 18 Urb. El Totoral - Santiago de Surco - Lima</t>
  </si>
  <si>
    <t>WAYRA DISTRIBUTION S.A.</t>
  </si>
  <si>
    <t>Calle Martín de Murúa N° 160, Urb. Maranga - San Miguel - Lima</t>
  </si>
  <si>
    <t>WORLD COURIER DEL PERU S.A.</t>
  </si>
  <si>
    <t>Av. Camino Real Nº 390 Of. 1002. Torre Central - San Isidro - Lima</t>
  </si>
  <si>
    <t>Jr. Daniel Olaechea Nº 136 - Jesus Maria - Lima</t>
  </si>
  <si>
    <t>EMPRESA DE TRANSPORTES INTERNACIONAL IGUAZU S.R.L.</t>
  </si>
  <si>
    <t>SELVA EXPRESS E.I.R.L.</t>
  </si>
  <si>
    <t>UNEX SERVICIO EXPRESO S.R.L.</t>
  </si>
  <si>
    <t>Av. La Paz N° 1524 - La Perla - Callao</t>
  </si>
  <si>
    <t>Terminal Terrestre interior 214 - Santiago - Cusco</t>
  </si>
  <si>
    <t>Av. Petit Thouars N° 1775 Oficina 1002 - Lince - Lima</t>
  </si>
  <si>
    <t>Pasaje Santa Rosa Mzna C lote 8 Urb. Industrial Santa Rosa - Ate - Lima</t>
  </si>
  <si>
    <t>Calle Aeronaves Nº 220 - Callao - Callao</t>
  </si>
  <si>
    <t>Jr. Puno N° 141 Urb. Cercado Junín - Huancayo - Junín</t>
  </si>
  <si>
    <t>Av. Dos de Mayo N° 290 - Tambopata - Madre de Dios</t>
  </si>
  <si>
    <t>Mzna A lote 3 Urb. El Lago Arequipa - Arequipa - Arequipa</t>
  </si>
  <si>
    <t>Av. Sol N° 948 - Cusco - Cusco</t>
  </si>
  <si>
    <t>INFORMACIÓN ESTADÍSTICA DETALLADA DE LOS SERVICIOS POSTALES - AÑO 2016</t>
  </si>
  <si>
    <t>Tabla N° 01: Tráfico postal según tipo de envío (N° de envíos y % del total) – Año 2016</t>
  </si>
  <si>
    <t>Tabla N° 02: Ingreso postal según tipo de envío (Monto en S/ y % del total) – Año 2016</t>
  </si>
  <si>
    <t>Tabla N° 03: Tráfico postal según tipo de tratamiento (N° de envíos y % del total) – Año 2016</t>
  </si>
  <si>
    <t>Tabla N° 04: Ingreso postal según tipo de tratamiento (Monto en S/ y % del total) – Año 2016</t>
  </si>
  <si>
    <t>Tabla N° 05: Tráfico postal según mercado de origen (N° de envíos y % del total) – Año 2016</t>
  </si>
  <si>
    <t>Tabla N° 06: Tráfico postal interno según tipo de envío (N° de envíos y % del total) – Año 2016</t>
  </si>
  <si>
    <t>Tabla N° 07: Tráfico postal interno según tipo de tratamiento (N° de envíos y % del total) – Año 2016</t>
  </si>
  <si>
    <t>Tabla N° 08: Tráfico postal interno según ámbito de envío (N° de envíos y % del total) – Año 2016</t>
  </si>
  <si>
    <t>Tabla N° 09: Tráfico postal local y regional (N° de envíos y % del total) – Año 2016</t>
  </si>
  <si>
    <t>Tabla N° 10: Tráfico postal nacional según origen (N° de envíos y % del total) – Año 2016</t>
  </si>
  <si>
    <t>Tabla N° 11: Tráfico postal nacional según destino (N° de envíos y % del total) – Año 2016</t>
  </si>
  <si>
    <t>Tabla N° 12: Tráfico postal internacional de salida según tipo de envío (N° de envíos y % del total) – Año 2016</t>
  </si>
  <si>
    <t>Tabla N° 13: Tráfico postal internacional de salida según tipo de tratamiento (N° de envíos y % del total) – Año 2016</t>
  </si>
  <si>
    <t>Tabla N° 14: Tráfico postal internacional de salida según destino (N° de envíos y % del total) – Año 2016</t>
  </si>
  <si>
    <t>Tabla N° 15: Tráfico postal internacional de entrada según tipo de envío (N° de envíos y % del total) – Año 2016</t>
  </si>
  <si>
    <t>Tabla N° 16: Tráfico postal internacional de entrada según tipo de tratamiento (N° de envíos y % del total) – Año 2016</t>
  </si>
  <si>
    <t>Tabla N° 17: Tráfico postal internacional de entrada según origen (N° de envíos y % del total) – Año 2016</t>
  </si>
  <si>
    <t>Tabla N° 18: Número de giros postales según ámbito de envío (N° de giros y % del total) – Año 2016</t>
  </si>
  <si>
    <t>Tabla N° 19: Ingreso por giros postales según ámbito de envío (Monto en S/ y % del total) – Año 2016</t>
  </si>
  <si>
    <t>Tabla N° 20: Número de giros nacionales según origen (N° de giros y % del total) – Año 2016</t>
  </si>
  <si>
    <t>Tabla N° 21: Número de giros nacionales según destino (N° de giros y % del total) – Año 2016</t>
  </si>
  <si>
    <t>Tabla N° 22: Número de giros internacionales de salida según destino (N° de giros y % del total) – Año 2016</t>
  </si>
  <si>
    <t>Tabla N° 23: Tipos de puntos de atención postal (N° de puntos y % del total) – Año 2016</t>
  </si>
  <si>
    <t>Gráfico N° 01: Tráfico postal según tipo de envío (% del total) – Año 2016</t>
  </si>
  <si>
    <t>Gráfico N° 02: Ingreso postal según tipo de envío (% del total) – Año 2016</t>
  </si>
  <si>
    <t>Gráfico N° 03: Tráfico postal según tipo de tratamiento (% del total) – Año 2016</t>
  </si>
  <si>
    <t>Gráfico N° 04: Ingreso postal según tipo de tratamiento (% del total) – Año 2016</t>
  </si>
  <si>
    <t>Gráfico N° 05: Tráfico postal según mercado de origen (% del total) – Año 2016</t>
  </si>
  <si>
    <t>Gráfico N° 06: Tráfico postal interno según tipo de envío (% del total) – Año 2016</t>
  </si>
  <si>
    <t>Gráfico N° 07: Tráfico postal interno según tipo de tratamiento (% del total) – Año 2016</t>
  </si>
  <si>
    <t>Gráfico N° 08: Tráfico postal interno según ámbito de envío (% del total) – Año 2016</t>
  </si>
  <si>
    <t>Gráfico N° 09: Tráfico postal local y regional (% del total) – Año 2016</t>
  </si>
  <si>
    <t>Gráfico N° 10: Tráfico postal nacional según origen (% del total) – Año 2016</t>
  </si>
  <si>
    <t>Gráfico N° 11: Tráfico postal nacional según destino (% del total) – Año 2016</t>
  </si>
  <si>
    <t>Gráfico N° 12: Tráfico postal internacional de salida según tipo de envío (% del total) – Año 2016</t>
  </si>
  <si>
    <t>Gráfico N° 13: Tráfico postal internacional de salida según tipo de tratamiento (% del total) – Año 2016</t>
  </si>
  <si>
    <t>Gráfico N° 14: Tráfico postal internacional de salida según destino (% del total) – Año 2016</t>
  </si>
  <si>
    <t>Gráfico N° 15: Tráfico postal internacional de entrada según tipo de envío (% del total) – Año 2016</t>
  </si>
  <si>
    <t>Gráfico N° 16: Tráfico postal internacional de entrada según tipo de tratamiento (% del total) – Año 2016</t>
  </si>
  <si>
    <t>Gráfico N° 17: Tráfico postal internacional de entrada según origen (% del total) – Año 2016</t>
  </si>
  <si>
    <t>Gráfico N° 18: Número de giros postales según ámbito de envío (% del total) – Año 2016</t>
  </si>
  <si>
    <t>Gráfico N° 19: Ingreso por giros postales según ámbito de envío (% del total) – Año 2016</t>
  </si>
  <si>
    <t>Gráfico N° 20: Número de giros nacionales según origen (% del total) – Año 2016</t>
  </si>
  <si>
    <t>Gráfico N° 21: Número de giros nacionales según destino (% del total) – Año 2016</t>
  </si>
  <si>
    <t>Gráfico N° 22: Número de giros internacionales de salida según destino (% del total) – Año 2016</t>
  </si>
  <si>
    <t>Gráfico N° 23: Tipos de puntos de atención postal (% del total) – Año 2016</t>
  </si>
  <si>
    <t>Anexo N° 01: Tráfico postal local, regional y nacional (N° de envíos) – Año 2016</t>
  </si>
  <si>
    <t>9 concesionarios postales remitieron información solo del IIS-2016</t>
  </si>
  <si>
    <t>INFORMACIÓN ESTADÍSTICA DETALLADA DE LOS SERVICIOS POSTALES 
AÑO 2016</t>
  </si>
  <si>
    <t>Fuente: Reporte de Concesionarios Postales I y II Semestre 2016</t>
  </si>
  <si>
    <t>Tabla N° 01: Tráfico postal según tipo de envío
(N° de envíos y % del total) – Año 2016</t>
  </si>
  <si>
    <t>Gráfico N° 01: Tráfico postal según tipo de envío
(% del total) – Año 2016</t>
  </si>
  <si>
    <t>Tráfico postal local, regional y nacional (N° de envíos) – Año 2016</t>
  </si>
  <si>
    <t>Giros postales nacionales según región de origen y región de destino (N° de giros)  – Año 2016</t>
  </si>
  <si>
    <t>Lista de principales concesionarios postales – Año 2016</t>
  </si>
  <si>
    <t>Tabla N° 02: Ingreso postal según tipo de envío
(Monto en S/ y % del total) – Año 2016</t>
  </si>
  <si>
    <t>Gráfico N° 02: Ingreso postal según tipo de envío
(% del total) – Año 2016</t>
  </si>
  <si>
    <t>Tabla N° 03: Tráfico postal según tipo de tratamiento
(N° de envíos y % del total) – Año 2016</t>
  </si>
  <si>
    <t>Gráfico N° 03: Tráfico postal según tipo de tratamiento
(% del total) – Año 2016</t>
  </si>
  <si>
    <t>Tabla N° 04: Ingreso postal según tipo de tratamiento
(Monto en S/ y % del total) – Año 2016</t>
  </si>
  <si>
    <t>Gráfico N° 04: Ingreso postal según tipo de tratamiento
(% del total) – Año 2016</t>
  </si>
  <si>
    <t>Tabla N° 05: Tráfico postal según mercado de origen
(N° de envíos y % del total) – Año 2016</t>
  </si>
  <si>
    <t>Gráfico N° 05: Tráfico postal según mercado de origen
(% del total) – Año 2016</t>
  </si>
  <si>
    <t>Tabla N° 06: Tráfico postal interno según tipo de envío
(N° de envíos y % del total) – Año 2016</t>
  </si>
  <si>
    <t>Gráfico N° 06: Tráfico postal interno según tipo de envío
(% del total) – Año 2016</t>
  </si>
  <si>
    <t>Tabla N° 07: Tráfico postal interno según tipo de tratamiento
(N° de envíos y % del total) – Año 2016</t>
  </si>
  <si>
    <t>Gráfico N° 07: Tráfico postal interno según tipo de tratamiento
(% del total) – Año 2016</t>
  </si>
  <si>
    <t>Tabla N° 08: Tráfico postal interno según ámbito de envío
(N° de envíos y % del total) – Año 2016</t>
  </si>
  <si>
    <t>Gráfico N° 08: Tráfico postal interno según ámbito de envío
(% del total) – Año 2016</t>
  </si>
  <si>
    <t>Tabla N° 09: Tráfico postal local y regional
(N° de envíos y % del total) – Año 2016</t>
  </si>
  <si>
    <t>Gráfico N° 09: Tráfico postal local y regional
(% del total) – Año 2016</t>
  </si>
  <si>
    <t>Tabla N° 10: Tráfico postal nacional según origen
(N° de envíos y % del total) – Año 2016</t>
  </si>
  <si>
    <t>Gráfico N° 10: Tráfico postal nacional según origen
(% del total) – Año 2016</t>
  </si>
  <si>
    <t>Tabla N° 11: Tráfico postal nacional según destino
(N° de envíos y % del total) – Año 2016</t>
  </si>
  <si>
    <t>Gráfico N° 11: Tráfico postal nacional según destino
(% del total) – Año 2016</t>
  </si>
  <si>
    <t>Tabla N° 12: Tráfico postal internacional de salida según tipo de envío
(N° de envíos y % del total) – Año 2016</t>
  </si>
  <si>
    <t>Gráfico N° 12: Tráfico postal internacional de salida según tipo de envío
(% del total) – Año 2016</t>
  </si>
  <si>
    <t>Tabla N° 13: Tráfico postal internacional de salida según tipo de tratamiento
(N° de envíos y % del total) – Año 2016</t>
  </si>
  <si>
    <t>Gráfico N° 13: Tráfico postal internacional de salida según tipo de tratamiento
(% del total) – Año 2016</t>
  </si>
  <si>
    <t>Tabla N° 14: Tráfico postal internacional de salida según destino
(N° de envíos y % del total) – Año 2016</t>
  </si>
  <si>
    <t>Gráfico N° 14: Tráfico postal internacional de salida según destino
(% del total) – Año 2016</t>
  </si>
  <si>
    <t>Tabla N° 15: Tráfico postal internacional de entrada según tipo de envío
(N° de envíos y % del total) – Año 2016</t>
  </si>
  <si>
    <t>Gráfico N° 15: Tráfico postal internacional de entrada según tipo de envío
(% del total) – Año 2016</t>
  </si>
  <si>
    <t>Tabla N° 16: Tráfico postal internacional de entrada según tipo de tratamiento
(N° de envíos y % del total) – Año 2016</t>
  </si>
  <si>
    <t>Gráfico N° 16: Tráfico postal internacional de entrada según tipo de tratamiento
(% del total) – Año 2016</t>
  </si>
  <si>
    <t>Tabla N° 17: Tráfico postal internacional de entrada según origen
(N° de envíos y % del total) – Año 2016</t>
  </si>
  <si>
    <t>Gráfico N° 17: Tráfico postal internacional de entrada según origen
(% del total) – Año 2016</t>
  </si>
  <si>
    <t>Tabla N° 18: Número de giros postales según ámbito de envío
(N° de giros y % del total) – Año 2016</t>
  </si>
  <si>
    <t>Gráfico N° 18: Número de giros postales según ámbito de envío
(% del total) – Año 2016</t>
  </si>
  <si>
    <t>Tabla N° 19: Ingresos por giros postales según ámbito de envío
(Monto en S/ y % del total) – Año 2016</t>
  </si>
  <si>
    <t>Gráfico N° 19: Ingresos por giros postales según ámbito de envío
(% del total) – Año 2016</t>
  </si>
  <si>
    <t>Tabla N° 20: Número de giros nacionales según origen
(N° de giros y % del total) – Año 2016</t>
  </si>
  <si>
    <t>Gráfico N° 20: Número de giros nacionales según origen
(% del total) – Año 2016</t>
  </si>
  <si>
    <t>Tabla N° 21: Número de giros nacionales según destino
(N° de giros y % del total) – Año 2016</t>
  </si>
  <si>
    <t>Gráfico N° 21: Número de giros nacionales según destino
(% del total) – Año 2016</t>
  </si>
  <si>
    <t>Tabla N° 22: Número de giros internacionales de salida según destino
(N° de envíos y % del total) – Año 2016</t>
  </si>
  <si>
    <t>Gráfico N° 22: Número de giros internacionales de salida según destino
(% del total) – Año 2016</t>
  </si>
  <si>
    <t>Tabla N° 23: Tipos de puntos de atención postal
(N° de puntos y % del total) – Año 2016</t>
  </si>
  <si>
    <t>Gráfico N° 23: Tipos de puntos de atención postal
(% del total) – Año 2016</t>
  </si>
  <si>
    <t>A &amp; A SERVICIOS MULTIPLES S.R.L.</t>
  </si>
  <si>
    <t>ANTONIO LARI S.A.</t>
  </si>
  <si>
    <t>CELLMAR EXPRESS S.A.C.</t>
  </si>
  <si>
    <t>DATAIMÁGENES  S.A.C.</t>
  </si>
  <si>
    <t>DENISSE CORPORACION S.A.C.</t>
  </si>
  <si>
    <t>EMPRESA DE TRANSPORTES PERU BUS S.A.C.</t>
  </si>
  <si>
    <t>EMPRESA DE TRANSPORTES SAN MIGUEL E.I.R.L.</t>
  </si>
  <si>
    <t>GRUPO LOGÍSTICO VELCAR S.A.C.</t>
  </si>
  <si>
    <t>JORDAN COURIER E.I.R.L.</t>
  </si>
  <si>
    <t>KOMERSIA LLC. SUCURSAL PERUANA</t>
  </si>
  <si>
    <t>LARI CONTRATISTAS S.A.C.</t>
  </si>
  <si>
    <t>LOGISTICS CITY S.A.C.</t>
  </si>
  <si>
    <t>OLVA EXPRESS E.I.R.L.</t>
  </si>
  <si>
    <t>OLVA HUANCAYO S.A.C.</t>
  </si>
  <si>
    <t>TRANS SERVIS KUELAP S.R.L.</t>
  </si>
  <si>
    <t>TRANSPORTES Y TURISMO REYNA S.R.L.</t>
  </si>
  <si>
    <t>Calle Santa Martha Nº 112 Of. 201 - Pueblo Libre - Lima</t>
  </si>
  <si>
    <t>Calle Los Topacios N° 3360 - Santiago de Surco - Lima</t>
  </si>
  <si>
    <t>Av. Arica N° 1263, Urb. Azcoma - Breña - Lima</t>
  </si>
  <si>
    <t>Jr. Caylloma N° 656 - Dpto 101 - Lima - Lima</t>
  </si>
  <si>
    <t>Calle Rodolfo Holfzman Mza M Lote 17 - Urb. Mochica - Trujillo - La Libertad</t>
  </si>
  <si>
    <t>Cooperativa Gregorio Albarracín, Mz. H, Lote 5, Alto de La Alianza - Tacna - Tacna</t>
  </si>
  <si>
    <t>Av. Elmer Faucett, Cuadra 30, Centro Aéreo Comercial, Ofic. 516, Block E - Callao - Callao</t>
  </si>
  <si>
    <t>Jr. Los Nogales Nº 426 Villa Universitaria - Cajamarca - Cajamarca</t>
  </si>
  <si>
    <t>Av. Bolognesi Nº 536 - Chiclayo - Chiclayo</t>
  </si>
  <si>
    <t>IS y IIS-2016</t>
  </si>
  <si>
    <t>Solo IS-2016</t>
  </si>
  <si>
    <t>Solo IIS-2016</t>
  </si>
  <si>
    <t>X</t>
  </si>
  <si>
    <t>(*) El número de puntos de atención postal incluye la suma de:</t>
  </si>
  <si>
    <t>Los puntos de atención de 331 concesionarios postales al finalizar el IIS-2016; y</t>
  </si>
  <si>
    <t>322 concesionarios postales remitieron información del IS-2016 y IIS-2016</t>
  </si>
  <si>
    <t>9 concesionarios postales remitieron información solo del IS-2016</t>
  </si>
  <si>
    <t>Los puntos de atención de 9 concesionarios postales al finalizar el IS-2016.</t>
  </si>
  <si>
    <t>Resto de América: Chile, Colombia, Ecuador y Uruguay.</t>
  </si>
  <si>
    <t>Europa: España y Francia</t>
  </si>
  <si>
    <t>El boletín anual 2016 compila información de 340 concesionarios postales.</t>
  </si>
  <si>
    <t>Atención Completa: Incluye Admisión y Distribución.</t>
  </si>
  <si>
    <t>Solo Distribucion</t>
  </si>
  <si>
    <t>Solo Admision</t>
  </si>
  <si>
    <t>Atencion completa</t>
  </si>
  <si>
    <t>Gráfico N° 27: Concesionarios postales con remesa postal según ámbito de concesión
(% del total) – Año 2016</t>
  </si>
  <si>
    <t>Tabla N° 27: Concesionarios postales con remesa postal según ámbito de concesión
(N° de empresas y % del total) – Año 2016</t>
  </si>
  <si>
    <t>Gráfico N° 26: Concesionarios postales según ámbito de concesión
(% del total) – Año 2016</t>
  </si>
  <si>
    <t>Tabla N° 26: Concesionarios postales según ámbito de concesión
(N° de empresas y % del total) – Año 2016</t>
  </si>
  <si>
    <t>Gráfico N° 25: Puntos de atención postal abiertos al público
(% del total) – Año 2016</t>
  </si>
  <si>
    <t>Tabla N° 25: Puntos de atención postal abiertos al público
(N° de puntos y % del total) – Año 2016</t>
  </si>
  <si>
    <t>Gráfico N° 24: Tipos de puntos de atención postal abiertos al público
(% del total) – Año 2016</t>
  </si>
  <si>
    <t>Tabla N° 24: Tipos de puntos de atención postal abiertos al público
(N° de puntos y % del total) – Año 2016</t>
  </si>
  <si>
    <t>(*) El número de puntos de atención postal abiertos al público incluye la suma de:</t>
  </si>
  <si>
    <t>Tabla N° 24: Tipos de puntos de atención postal abiertos al público (N° de puntos y % del total) – Año 2016</t>
  </si>
  <si>
    <t>Tabla N° 25: Puntos de atención postal abiertos al público (N° de puntos y % del total) – Año 2016</t>
  </si>
  <si>
    <t>Tabla N° 26: Concesionarios postales según ámbito de concesión (N° de empresas y % del total) – Año 2016</t>
  </si>
  <si>
    <t>Tabla N° 27: Concesionarios postales con remesa postal según ámbito de concesión (N° de empresas y % del total) – Año 2016</t>
  </si>
  <si>
    <t>Gráfico N° 24: Tipos de puntos de atención postal abiertos al público (% del total) – Año 2016</t>
  </si>
  <si>
    <t>Gráfico N° 25: Puntos de atención postal abiertos al público (% del total) – Año 2016</t>
  </si>
  <si>
    <t>Gráfico N° 26: Concesionarios postales según ámbito de concesión (% del total) – Año 2016</t>
  </si>
  <si>
    <t>Gráfico N° 27: Concesionarios postales con remesa postal según ámbito de concesión (% del total) – Año 2016</t>
  </si>
  <si>
    <t xml:space="preserve">El Ministerio de Transportes y Comunicaciones aclaran que la información contenida en el boletín anual del sector postal es compilada a través de la información remitida por los concesionarios postales y se suministra para propósitos informativos. En ese sentido, nuestro Ministerio aclara que las cifras presentadas en el boletín anual del sector postal pueden ser actualizadas posteriormente. </t>
  </si>
  <si>
    <t>Tráfico postal internacional de salida según destino (N° de envíos) – Año 2016</t>
  </si>
  <si>
    <t>Destino: América del Sur y Centro</t>
  </si>
  <si>
    <t>Destino: América del Norte</t>
  </si>
  <si>
    <t>Destino: Europa</t>
  </si>
  <si>
    <t>Destino: Asia</t>
  </si>
  <si>
    <t>Destino: África</t>
  </si>
  <si>
    <t>Destino: Oceanía</t>
  </si>
  <si>
    <t>Bolivia</t>
  </si>
  <si>
    <t>Canadá</t>
  </si>
  <si>
    <t>Alemania</t>
  </si>
  <si>
    <t>Brasil</t>
  </si>
  <si>
    <t>España</t>
  </si>
  <si>
    <t>Corea del Sur</t>
  </si>
  <si>
    <t>Chile</t>
  </si>
  <si>
    <t>México</t>
  </si>
  <si>
    <t>Resto de Europa</t>
  </si>
  <si>
    <t>Japón</t>
  </si>
  <si>
    <t>Colombia</t>
  </si>
  <si>
    <t>Ecuador</t>
  </si>
  <si>
    <t>Resto de América del Sur y Centro</t>
  </si>
  <si>
    <t>Tráfico postal internacional de entrada según origen (N° de envíos) – Año 2016</t>
  </si>
  <si>
    <t>Origen: América del Sur y Centro</t>
  </si>
  <si>
    <t>Origen: América del Norte</t>
  </si>
  <si>
    <t>Origen: Europa</t>
  </si>
  <si>
    <t>Origen: Asia</t>
  </si>
  <si>
    <t>Origen: África</t>
  </si>
  <si>
    <t>Origen: Oceanía</t>
  </si>
  <si>
    <t>Giros postales internacionales de salida según destino (N° de giros) – Año 2016</t>
  </si>
  <si>
    <t>Anexo N° 02: Tráfico internacional de salida según destino (N° de envíos) – Año 2016</t>
  </si>
  <si>
    <t>Anexo N° 03: Tráfico internacional de entrada según origen (N° de envíos) – Año 2016</t>
  </si>
  <si>
    <t>Anexo N° 04: Giros postales nacionales según región de origen y región de destino (N° de giros) – Año 2016</t>
  </si>
  <si>
    <t>Anexo N° 06: Lista de principales concesionarios postales – Año 2016</t>
  </si>
  <si>
    <t>Anexo N° 05: Giros postales internacionales de salida según destino (N° de giros) –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</si>
</sst>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4" x14ac:knownFonts="1">
    <font>
      <sz val="11"/>
      <color theme="1"/>
      <name val="Frutiger-Light"/>
      <family val="2"/>
    </font>
    <font>
      <sz val="11"/>
      <color theme="1"/>
      <name val="Frutiger-Light"/>
      <family val="2"/>
    </font>
    <font>
      <sz val="9"/>
      <color rgb="FF002060"/>
      <name val="Century Gothic"/>
      <family val="2"/>
    </font>
    <font>
      <b/>
      <sz val="11"/>
      <color rgb="FF00206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sz val="8"/>
      <name val="Century Gothic"/>
      <family val="2"/>
    </font>
    <font>
      <u/>
      <sz val="11"/>
      <color theme="10"/>
      <name val="Frutiger-Light"/>
      <family val="2"/>
    </font>
    <font>
      <b/>
      <sz val="11"/>
      <color theme="1"/>
      <name val="Century Gothic"/>
      <family val="2"/>
    </font>
    <font>
      <i/>
      <sz val="11"/>
      <color theme="10"/>
      <name val="Century Gothic"/>
      <family val="2"/>
    </font>
    <font>
      <sz val="8"/>
      <color rgb="FF002060"/>
      <name val="Century Gothic"/>
      <family val="2"/>
    </font>
    <font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8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alibri"/>
      <family val="2"/>
      <charset val="1"/>
      <scheme val="minor"/>
    </font>
    <font>
      <i/>
      <sz val="12"/>
      <color theme="1"/>
      <name val="Century Gothic"/>
      <family val="2"/>
    </font>
    <font>
      <b/>
      <u/>
      <sz val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FAFE"/>
        <bgColor indexed="64"/>
      </patternFill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 style="thin">
        <color rgb="FF04A4C4"/>
      </left>
      <right style="thin">
        <color rgb="FF04A4C4"/>
      </right>
      <top style="thin">
        <color rgb="FF04A4C4"/>
      </top>
      <bottom style="thin">
        <color rgb="FF04A4C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2" tint="-9.9978637043366805E-2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/>
  </cellStyleXfs>
  <cellXfs count="148">
    <xf numFmtId="0" fontId="0" fillId="0" borderId="0" xfId="0"/>
    <xf numFmtId="0" fontId="2" fillId="2" borderId="0" xfId="0" applyFont="1" applyFill="1" applyAlignment="1">
      <alignment horizontal="left" vertical="center" indent="1"/>
    </xf>
    <xf numFmtId="3" fontId="2" fillId="2" borderId="0" xfId="0" applyNumberFormat="1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10" fontId="5" fillId="2" borderId="1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3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0" fontId="5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right" vertical="center" indent="1"/>
    </xf>
    <xf numFmtId="10" fontId="4" fillId="2" borderId="0" xfId="1" applyNumberFormat="1" applyFont="1" applyFill="1" applyBorder="1" applyAlignment="1">
      <alignment horizontal="right" vertical="center" indent="1"/>
    </xf>
    <xf numFmtId="0" fontId="9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10" fontId="4" fillId="2" borderId="1" xfId="1" applyNumberFormat="1" applyFont="1" applyFill="1" applyBorder="1" applyAlignment="1">
      <alignment horizontal="right" vertical="center" indent="1"/>
    </xf>
    <xf numFmtId="164" fontId="4" fillId="2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 indent="1"/>
    </xf>
    <xf numFmtId="0" fontId="10" fillId="2" borderId="0" xfId="2" applyFont="1" applyFill="1" applyAlignment="1">
      <alignment horizontal="left" vertical="center" indent="2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10" fontId="5" fillId="0" borderId="1" xfId="1" applyNumberFormat="1" applyFont="1" applyFill="1" applyBorder="1" applyAlignment="1">
      <alignment horizontal="right" vertical="center" indent="1"/>
    </xf>
    <xf numFmtId="3" fontId="4" fillId="0" borderId="1" xfId="0" applyNumberFormat="1" applyFont="1" applyFill="1" applyBorder="1" applyAlignment="1">
      <alignment horizontal="right" vertical="center" indent="1"/>
    </xf>
    <xf numFmtId="10" fontId="4" fillId="0" borderId="1" xfId="1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3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5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indent="1"/>
    </xf>
    <xf numFmtId="0" fontId="20" fillId="5" borderId="2" xfId="0" applyFont="1" applyFill="1" applyBorder="1" applyAlignment="1">
      <alignment horizontal="left" vertical="center" indent="6"/>
    </xf>
    <xf numFmtId="0" fontId="20" fillId="5" borderId="6" xfId="0" applyFont="1" applyFill="1" applyBorder="1" applyAlignment="1">
      <alignment horizontal="left" vertical="center" indent="1"/>
    </xf>
    <xf numFmtId="0" fontId="20" fillId="5" borderId="10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20" fillId="5" borderId="14" xfId="0" applyFont="1" applyFill="1" applyBorder="1" applyAlignment="1">
      <alignment horizontal="left" vertical="center" indent="1"/>
    </xf>
    <xf numFmtId="0" fontId="9" fillId="0" borderId="0" xfId="2" applyFont="1" applyFill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20" fillId="5" borderId="18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1" fontId="5" fillId="2" borderId="11" xfId="0" applyNumberFormat="1" applyFont="1" applyFill="1" applyBorder="1" applyAlignment="1">
      <alignment horizontal="left" vertical="center" indent="1"/>
    </xf>
    <xf numFmtId="3" fontId="5" fillId="2" borderId="11" xfId="0" applyNumberFormat="1" applyFont="1" applyFill="1" applyBorder="1" applyAlignment="1">
      <alignment horizontal="right" vertical="center" indent="1"/>
    </xf>
    <xf numFmtId="3" fontId="5" fillId="2" borderId="12" xfId="0" applyNumberFormat="1" applyFont="1" applyFill="1" applyBorder="1" applyAlignment="1">
      <alignment horizontal="right" vertical="center" indent="1"/>
    </xf>
    <xf numFmtId="3" fontId="5" fillId="2" borderId="15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0" fontId="15" fillId="2" borderId="0" xfId="3" applyFont="1" applyFill="1" applyAlignment="1">
      <alignment vertical="center"/>
    </xf>
    <xf numFmtId="0" fontId="9" fillId="3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3"/>
    </xf>
    <xf numFmtId="0" fontId="16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2"/>
    </xf>
    <xf numFmtId="0" fontId="16" fillId="2" borderId="0" xfId="2" applyFont="1" applyFill="1" applyAlignment="1">
      <alignment horizontal="left" vertical="center" indent="2"/>
    </xf>
    <xf numFmtId="0" fontId="9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4"/>
    </xf>
    <xf numFmtId="0" fontId="10" fillId="2" borderId="0" xfId="2" applyFont="1" applyFill="1" applyAlignment="1">
      <alignment horizontal="left" indent="2"/>
    </xf>
    <xf numFmtId="0" fontId="22" fillId="2" borderId="0" xfId="0" applyFont="1" applyFill="1" applyAlignment="1">
      <alignment horizontal="left" vertical="center" indent="4"/>
    </xf>
    <xf numFmtId="2" fontId="2" fillId="2" borderId="0" xfId="0" applyNumberFormat="1" applyFont="1" applyFill="1" applyAlignment="1">
      <alignment horizontal="left" vertical="center" indent="1"/>
    </xf>
    <xf numFmtId="2" fontId="12" fillId="2" borderId="0" xfId="0" applyNumberFormat="1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2" fontId="5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10" fontId="5" fillId="2" borderId="11" xfId="1" applyNumberFormat="1" applyFont="1" applyFill="1" applyBorder="1" applyAlignment="1">
      <alignment horizontal="left" vertical="center" indent="1"/>
    </xf>
    <xf numFmtId="0" fontId="23" fillId="2" borderId="0" xfId="0" applyFont="1" applyFill="1" applyBorder="1" applyAlignment="1">
      <alignment horizontal="left" vertical="center" indent="1"/>
    </xf>
    <xf numFmtId="10" fontId="5" fillId="2" borderId="18" xfId="1" applyNumberFormat="1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10" fontId="5" fillId="2" borderId="11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indent="2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2"/>
    </xf>
    <xf numFmtId="0" fontId="9" fillId="3" borderId="0" xfId="2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wrapText="1" indent="5"/>
    </xf>
    <xf numFmtId="0" fontId="12" fillId="2" borderId="0" xfId="0" applyFont="1" applyFill="1" applyAlignment="1">
      <alignment horizontal="left" vertical="center" indent="2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10" fontId="5" fillId="2" borderId="19" xfId="1" applyNumberFormat="1" applyFont="1" applyFill="1" applyBorder="1" applyAlignment="1">
      <alignment horizontal="left" vertical="center" indent="1"/>
    </xf>
    <xf numFmtId="10" fontId="5" fillId="2" borderId="20" xfId="1" applyNumberFormat="1" applyFont="1" applyFill="1" applyBorder="1" applyAlignment="1">
      <alignment horizontal="left" vertical="center" indent="1"/>
    </xf>
    <xf numFmtId="0" fontId="20" fillId="5" borderId="19" xfId="0" applyFont="1" applyFill="1" applyBorder="1" applyAlignment="1">
      <alignment horizontal="left" vertical="center" indent="1"/>
    </xf>
    <xf numFmtId="0" fontId="20" fillId="5" borderId="20" xfId="0" applyFont="1" applyFill="1" applyBorder="1" applyAlignment="1">
      <alignment horizontal="left" vertical="center" indent="1"/>
    </xf>
    <xf numFmtId="0" fontId="9" fillId="3" borderId="0" xfId="2" applyFont="1" applyFill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indent="1"/>
    </xf>
    <xf numFmtId="0" fontId="20" fillId="5" borderId="21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right" vertical="center" indent="1"/>
    </xf>
    <xf numFmtId="0" fontId="20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Alignment="1">
      <alignment horizontal="left" vertical="center" inden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C093FB"/>
      <color rgb="FFFC7A85"/>
      <color rgb="FF04A4C4"/>
      <color rgb="FF52B180"/>
      <color rgb="FF5AD7E4"/>
      <color rgb="FFD6FAFE"/>
      <color rgb="FFD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3B-4B72-9A6F-64EE3C77996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3B-4B72-9A6F-64EE3C77996C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3B-4B72-9A6F-64EE3C77996C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3B-4B72-9A6F-64EE3C7799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01'!$C$12:$C$14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01'!$E$12:$E$14</c:f>
              <c:numCache>
                <c:formatCode>0.00%</c:formatCode>
                <c:ptCount val="3"/>
                <c:pt idx="0">
                  <c:v>0.93575400750168314</c:v>
                </c:pt>
                <c:pt idx="1">
                  <c:v>2.2342979510708232E-2</c:v>
                </c:pt>
                <c:pt idx="2">
                  <c:v>4.1903012987608651E-2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3B-4B72-9A6F-64EE3C77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10'!$C$11:$C$35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Lambayeque</c:v>
                </c:pt>
                <c:pt idx="3">
                  <c:v>Arequipa</c:v>
                </c:pt>
                <c:pt idx="4">
                  <c:v>Ica</c:v>
                </c:pt>
                <c:pt idx="5">
                  <c:v>Lima Provincias</c:v>
                </c:pt>
                <c:pt idx="6">
                  <c:v>Cusco</c:v>
                </c:pt>
                <c:pt idx="7">
                  <c:v>Junín</c:v>
                </c:pt>
                <c:pt idx="8">
                  <c:v>Piura</c:v>
                </c:pt>
                <c:pt idx="9">
                  <c:v>Áncash</c:v>
                </c:pt>
                <c:pt idx="10">
                  <c:v>Cajamarca</c:v>
                </c:pt>
                <c:pt idx="11">
                  <c:v>Ucayali</c:v>
                </c:pt>
                <c:pt idx="12">
                  <c:v>San Martín</c:v>
                </c:pt>
                <c:pt idx="13">
                  <c:v>Loreto</c:v>
                </c:pt>
                <c:pt idx="14">
                  <c:v>Puno</c:v>
                </c:pt>
                <c:pt idx="15">
                  <c:v>Huánuco</c:v>
                </c:pt>
                <c:pt idx="16">
                  <c:v>Apurímac</c:v>
                </c:pt>
                <c:pt idx="17">
                  <c:v>Ayacucho</c:v>
                </c:pt>
                <c:pt idx="18">
                  <c:v>Madre de Dios</c:v>
                </c:pt>
                <c:pt idx="19">
                  <c:v>Tacna</c:v>
                </c:pt>
                <c:pt idx="20">
                  <c:v>Amazonas</c:v>
                </c:pt>
                <c:pt idx="21">
                  <c:v>Tumbes</c:v>
                </c:pt>
                <c:pt idx="22">
                  <c:v>Huancavelica</c:v>
                </c:pt>
                <c:pt idx="23">
                  <c:v>Moquegua</c:v>
                </c:pt>
                <c:pt idx="24">
                  <c:v>Pasco</c:v>
                </c:pt>
              </c:strCache>
            </c:strRef>
          </c:cat>
          <c:val>
            <c:numRef>
              <c:f>'Tabla y Gráfico N° 10'!$E$11:$E$35</c:f>
              <c:numCache>
                <c:formatCode>0.00%</c:formatCode>
                <c:ptCount val="25"/>
                <c:pt idx="0">
                  <c:v>0.78698763471880084</c:v>
                </c:pt>
                <c:pt idx="1">
                  <c:v>5.8981562791087579E-2</c:v>
                </c:pt>
                <c:pt idx="2">
                  <c:v>1.8319410959521151E-2</c:v>
                </c:pt>
                <c:pt idx="3">
                  <c:v>1.6966302168615926E-2</c:v>
                </c:pt>
                <c:pt idx="4">
                  <c:v>1.6465527105907062E-2</c:v>
                </c:pt>
                <c:pt idx="5">
                  <c:v>1.286282037327862E-2</c:v>
                </c:pt>
                <c:pt idx="6">
                  <c:v>1.0677356286505841E-2</c:v>
                </c:pt>
                <c:pt idx="7">
                  <c:v>1.0337396578418952E-2</c:v>
                </c:pt>
                <c:pt idx="8">
                  <c:v>9.0832008736661425E-3</c:v>
                </c:pt>
                <c:pt idx="9">
                  <c:v>9.0328887420972667E-3</c:v>
                </c:pt>
                <c:pt idx="10">
                  <c:v>6.8057389726816908E-3</c:v>
                </c:pt>
                <c:pt idx="11">
                  <c:v>6.3718232993999098E-3</c:v>
                </c:pt>
                <c:pt idx="12">
                  <c:v>5.6628844384747998E-3</c:v>
                </c:pt>
                <c:pt idx="13">
                  <c:v>4.4226692261021914E-3</c:v>
                </c:pt>
                <c:pt idx="14">
                  <c:v>4.0725924046019968E-3</c:v>
                </c:pt>
                <c:pt idx="15">
                  <c:v>3.9128355099709517E-3</c:v>
                </c:pt>
                <c:pt idx="16">
                  <c:v>2.9838869194311027E-3</c:v>
                </c:pt>
                <c:pt idx="17">
                  <c:v>2.7341256435713048E-3</c:v>
                </c:pt>
                <c:pt idx="18">
                  <c:v>2.3275182380555195E-3</c:v>
                </c:pt>
                <c:pt idx="19">
                  <c:v>2.2213194189655361E-3</c:v>
                </c:pt>
                <c:pt idx="20">
                  <c:v>2.2027699076244867E-3</c:v>
                </c:pt>
                <c:pt idx="21">
                  <c:v>2.1605373539863768E-3</c:v>
                </c:pt>
                <c:pt idx="22">
                  <c:v>1.7068020173744306E-3</c:v>
                </c:pt>
                <c:pt idx="23">
                  <c:v>1.6372347344705519E-3</c:v>
                </c:pt>
                <c:pt idx="24">
                  <c:v>1.0631613173897813E-3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8-46E2-86A7-3F0A35386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96064"/>
        <c:axId val="71498752"/>
        <c:axId val="0"/>
      </c:bar3DChart>
      <c:catAx>
        <c:axId val="71496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8752"/>
        <c:crosses val="autoZero"/>
        <c:auto val="1"/>
        <c:lblAlgn val="ctr"/>
        <c:lblOffset val="100"/>
        <c:noMultiLvlLbl val="0"/>
      </c:catAx>
      <c:valAx>
        <c:axId val="71498752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60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11'!$C$11:$C$35</c:f>
              <c:strCache>
                <c:ptCount val="25"/>
                <c:pt idx="0">
                  <c:v>Lima Metropolitana</c:v>
                </c:pt>
                <c:pt idx="1">
                  <c:v>Lambayeque</c:v>
                </c:pt>
                <c:pt idx="2">
                  <c:v>Arequipa</c:v>
                </c:pt>
                <c:pt idx="3">
                  <c:v>Piura</c:v>
                </c:pt>
                <c:pt idx="4">
                  <c:v>La Libertad</c:v>
                </c:pt>
                <c:pt idx="5">
                  <c:v>Áncash</c:v>
                </c:pt>
                <c:pt idx="6">
                  <c:v>Lima Provincias</c:v>
                </c:pt>
                <c:pt idx="7">
                  <c:v>Ica</c:v>
                </c:pt>
                <c:pt idx="8">
                  <c:v>Junín</c:v>
                </c:pt>
                <c:pt idx="9">
                  <c:v>Cajamarca</c:v>
                </c:pt>
                <c:pt idx="10">
                  <c:v>Loreto</c:v>
                </c:pt>
                <c:pt idx="11">
                  <c:v>Cusco</c:v>
                </c:pt>
                <c:pt idx="12">
                  <c:v>Ucayali</c:v>
                </c:pt>
                <c:pt idx="13">
                  <c:v>San Martín</c:v>
                </c:pt>
                <c:pt idx="14">
                  <c:v>Puno</c:v>
                </c:pt>
                <c:pt idx="15">
                  <c:v>Tacna</c:v>
                </c:pt>
                <c:pt idx="16">
                  <c:v>Ayacucho</c:v>
                </c:pt>
                <c:pt idx="17">
                  <c:v>Tumbes</c:v>
                </c:pt>
                <c:pt idx="18">
                  <c:v>Moquegua</c:v>
                </c:pt>
                <c:pt idx="19">
                  <c:v>Huancavelica</c:v>
                </c:pt>
                <c:pt idx="20">
                  <c:v>Madre de Dios</c:v>
                </c:pt>
                <c:pt idx="21">
                  <c:v>Apurímac</c:v>
                </c:pt>
                <c:pt idx="22">
                  <c:v>Huánuco</c:v>
                </c:pt>
                <c:pt idx="23">
                  <c:v>Amazonas</c:v>
                </c:pt>
                <c:pt idx="24">
                  <c:v>Pasco</c:v>
                </c:pt>
              </c:strCache>
            </c:strRef>
          </c:cat>
          <c:val>
            <c:numRef>
              <c:f>'Tabla y Gráfico N° 11'!$E$11:$E$35</c:f>
              <c:numCache>
                <c:formatCode>0.00%</c:formatCode>
                <c:ptCount val="25"/>
                <c:pt idx="0">
                  <c:v>0.14748097268173702</c:v>
                </c:pt>
                <c:pt idx="1">
                  <c:v>9.90470871872665E-2</c:v>
                </c:pt>
                <c:pt idx="2">
                  <c:v>9.3050055750155E-2</c:v>
                </c:pt>
                <c:pt idx="3">
                  <c:v>7.1303231557613325E-2</c:v>
                </c:pt>
                <c:pt idx="4">
                  <c:v>6.6984023091014575E-2</c:v>
                </c:pt>
                <c:pt idx="5">
                  <c:v>6.0498503547588928E-2</c:v>
                </c:pt>
                <c:pt idx="6">
                  <c:v>5.6454604229241062E-2</c:v>
                </c:pt>
                <c:pt idx="7">
                  <c:v>4.7284706661817819E-2</c:v>
                </c:pt>
                <c:pt idx="8">
                  <c:v>4.7231545508773357E-2</c:v>
                </c:pt>
                <c:pt idx="9">
                  <c:v>3.4208183216370418E-2</c:v>
                </c:pt>
                <c:pt idx="10">
                  <c:v>3.0909158534099729E-2</c:v>
                </c:pt>
                <c:pt idx="11">
                  <c:v>3.0260136270701194E-2</c:v>
                </c:pt>
                <c:pt idx="12">
                  <c:v>2.9386298163689106E-2</c:v>
                </c:pt>
                <c:pt idx="13">
                  <c:v>2.9146556975743445E-2</c:v>
                </c:pt>
                <c:pt idx="14">
                  <c:v>2.6984837674767195E-2</c:v>
                </c:pt>
                <c:pt idx="15">
                  <c:v>2.1897579061359865E-2</c:v>
                </c:pt>
                <c:pt idx="16">
                  <c:v>1.7888899999210194E-2</c:v>
                </c:pt>
                <c:pt idx="17">
                  <c:v>1.7489975249128577E-2</c:v>
                </c:pt>
                <c:pt idx="18">
                  <c:v>1.5330339703054472E-2</c:v>
                </c:pt>
                <c:pt idx="19">
                  <c:v>1.2872346513196992E-2</c:v>
                </c:pt>
                <c:pt idx="20">
                  <c:v>1.013946456011503E-2</c:v>
                </c:pt>
                <c:pt idx="21">
                  <c:v>9.6551397297652049E-3</c:v>
                </c:pt>
                <c:pt idx="22">
                  <c:v>9.3131336656958504E-3</c:v>
                </c:pt>
                <c:pt idx="23">
                  <c:v>8.658970109301372E-3</c:v>
                </c:pt>
                <c:pt idx="24">
                  <c:v>6.5242503585937637E-3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7-4C16-A280-C390CBD27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686784"/>
        <c:axId val="82490880"/>
        <c:axId val="0"/>
      </c:bar3DChart>
      <c:catAx>
        <c:axId val="7168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2490880"/>
        <c:crosses val="autoZero"/>
        <c:auto val="1"/>
        <c:lblAlgn val="ctr"/>
        <c:lblOffset val="100"/>
        <c:noMultiLvlLbl val="0"/>
      </c:catAx>
      <c:valAx>
        <c:axId val="82490880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68678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19-49F5-906E-DB753E01F9FE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19-49F5-906E-DB753E01F9FE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19-49F5-906E-DB753E01F9FE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19-49F5-906E-DB753E01F9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12'!$E$12:$E$14</c:f>
              <c:numCache>
                <c:formatCode>0.00%</c:formatCode>
                <c:ptCount val="3"/>
                <c:pt idx="0">
                  <c:v>0.71138781423669639</c:v>
                </c:pt>
                <c:pt idx="1">
                  <c:v>9.5929307905201405E-2</c:v>
                </c:pt>
                <c:pt idx="2">
                  <c:v>0.19268287785810223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9-49F5-906E-DB753E01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A7F-4EF9-A69B-21DA38C4B622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A7F-4EF9-A69B-21DA38C4B622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A7F-4EF9-A69B-21DA38C4B622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A7F-4EF9-A69B-21DA38C4B622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A7F-4EF9-A69B-21DA38C4B622}"/>
              </c:ext>
            </c:extLst>
          </c:dPt>
          <c:dLbls>
            <c:dLbl>
              <c:idx val="0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F-4EF9-A69B-21DA38C4B622}"/>
                </c:ext>
              </c:extLst>
            </c:dLbl>
            <c:dLbl>
              <c:idx val="4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F-4EF9-A69B-21DA38C4B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13'!$C$11:$C$15</c:f>
              <c:strCache>
                <c:ptCount val="5"/>
                <c:pt idx="0">
                  <c:v>Entrega rápida</c:v>
                </c:pt>
                <c:pt idx="1">
                  <c:v>Ordinario certificado</c:v>
                </c:pt>
                <c:pt idx="2">
                  <c:v>Ordinario común</c:v>
                </c:pt>
                <c:pt idx="3">
                  <c:v>Mensajeria</c:v>
                </c:pt>
                <c:pt idx="4">
                  <c:v>Expreso común</c:v>
                </c:pt>
              </c:strCache>
            </c:strRef>
          </c:cat>
          <c:val>
            <c:numRef>
              <c:f>'Tabla y Gráfico N° 13'!$E$11:$E$15</c:f>
              <c:numCache>
                <c:formatCode>0.00%</c:formatCode>
                <c:ptCount val="5"/>
                <c:pt idx="0">
                  <c:v>0.4885232077320007</c:v>
                </c:pt>
                <c:pt idx="1">
                  <c:v>0.22352401614285519</c:v>
                </c:pt>
                <c:pt idx="2">
                  <c:v>0.16953379527232879</c:v>
                </c:pt>
                <c:pt idx="3">
                  <c:v>8.0407819499292502E-2</c:v>
                </c:pt>
                <c:pt idx="4">
                  <c:v>3.8011161353522824E-2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7F-4EF9-A69B-21DA38C4B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11-4547-85FA-5CBA363EAEC7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11-4547-85FA-5CBA363EAEC7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11-4547-85FA-5CBA363EAEC7}"/>
              </c:ext>
            </c:extLst>
          </c:dPt>
          <c:dPt>
            <c:idx val="3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11-4547-85FA-5CBA363EAEC7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11-4547-85FA-5CBA363EAEC7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11-4547-85FA-5CBA363EAEC7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11-4547-85FA-5CBA363EAEC7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11-4547-85FA-5CBA363EAEC7}"/>
              </c:ext>
            </c:extLst>
          </c:dPt>
          <c:dLbls>
            <c:dLbl>
              <c:idx val="4"/>
              <c:layout>
                <c:manualLayout>
                  <c:x val="7.5410106752225634E-2"/>
                  <c:y val="0.1774597968627313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1-4547-85FA-5CBA363EAEC7}"/>
                </c:ext>
              </c:extLst>
            </c:dLbl>
            <c:dLbl>
              <c:idx val="5"/>
              <c:layout>
                <c:manualLayout>
                  <c:x val="5.6709675081779799E-2"/>
                  <c:y val="1.1785340427966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1-4547-85FA-5CBA363EAEC7}"/>
                </c:ext>
              </c:extLst>
            </c:dLbl>
            <c:dLbl>
              <c:idx val="6"/>
              <c:layout>
                <c:manualLayout>
                  <c:x val="2.8049115289195022E-2"/>
                  <c:y val="7.67882684075106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1-4547-85FA-5CBA363EA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14'!$C$11:$C$17</c:f>
              <c:strCache>
                <c:ptCount val="7"/>
                <c:pt idx="0">
                  <c:v>Europa</c:v>
                </c:pt>
                <c:pt idx="1">
                  <c:v>Resto de América</c:v>
                </c:pt>
                <c:pt idx="2">
                  <c:v>Estados Unidos</c:v>
                </c:pt>
                <c:pt idx="3">
                  <c:v>Resto de Asia</c:v>
                </c:pt>
                <c:pt idx="4">
                  <c:v>China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14'!$E$11:$E$17</c:f>
              <c:numCache>
                <c:formatCode>0.00%</c:formatCode>
                <c:ptCount val="7"/>
                <c:pt idx="0">
                  <c:v>0.34990980671054983</c:v>
                </c:pt>
                <c:pt idx="1">
                  <c:v>0.30090637122860486</c:v>
                </c:pt>
                <c:pt idx="2">
                  <c:v>0.25138724359374026</c:v>
                </c:pt>
                <c:pt idx="3">
                  <c:v>5.4251237185631213E-2</c:v>
                </c:pt>
                <c:pt idx="4">
                  <c:v>2.2975776206513573E-2</c:v>
                </c:pt>
                <c:pt idx="5">
                  <c:v>1.2285731495581216E-2</c:v>
                </c:pt>
                <c:pt idx="6">
                  <c:v>8.2838335793790768E-3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11-4547-85FA-5CBA363EAE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1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2-4040-9534-A3135004967B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52-4040-9534-A3135004967B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52-4040-9534-A3135004967B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52-4040-9534-A313500496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15'!$C$12:$C$14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15'!$E$12:$E$14</c:f>
              <c:numCache>
                <c:formatCode>0.00%</c:formatCode>
                <c:ptCount val="3"/>
                <c:pt idx="0">
                  <c:v>0.73476451356680827</c:v>
                </c:pt>
                <c:pt idx="1">
                  <c:v>0.20734716358230829</c:v>
                </c:pt>
                <c:pt idx="2">
                  <c:v>5.7888322850883446E-2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52-4040-9534-A3135004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2B3-4A2E-805D-08E38A4DC839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2B3-4A2E-805D-08E38A4DC8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2B3-4A2E-805D-08E38A4DC839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2B3-4A2E-805D-08E38A4DC839}"/>
              </c:ext>
            </c:extLst>
          </c:dPt>
          <c:dPt>
            <c:idx val="4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2B3-4A2E-805D-08E38A4DC839}"/>
              </c:ext>
            </c:extLst>
          </c:dPt>
          <c:dLbls>
            <c:dLbl>
              <c:idx val="3"/>
              <c:layout>
                <c:manualLayout>
                  <c:x val="1.1780037937287444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B3-4A2E-805D-08E38A4DC839}"/>
                </c:ext>
              </c:extLst>
            </c:dLbl>
            <c:dLbl>
              <c:idx val="4"/>
              <c:layout>
                <c:manualLayout>
                  <c:x val="-4.0052128986777603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3-4A2E-805D-08E38A4DC83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16'!$C$11:$C$15</c:f>
              <c:strCache>
                <c:ptCount val="5"/>
                <c:pt idx="0">
                  <c:v>Ordinario común</c:v>
                </c:pt>
                <c:pt idx="1">
                  <c:v>Ordinario certificado</c:v>
                </c:pt>
                <c:pt idx="2">
                  <c:v>Entrega rápida</c:v>
                </c:pt>
                <c:pt idx="3">
                  <c:v>Expreso común</c:v>
                </c:pt>
                <c:pt idx="4">
                  <c:v>Mensajeria</c:v>
                </c:pt>
              </c:strCache>
            </c:strRef>
          </c:cat>
          <c:val>
            <c:numRef>
              <c:f>'Tabla y Gráfico N° 16'!$E$11:$E$15</c:f>
              <c:numCache>
                <c:formatCode>0.00%</c:formatCode>
                <c:ptCount val="5"/>
                <c:pt idx="0">
                  <c:v>0.62425677300696414</c:v>
                </c:pt>
                <c:pt idx="1">
                  <c:v>0.23084710434577282</c:v>
                </c:pt>
                <c:pt idx="2">
                  <c:v>0.12819867031078525</c:v>
                </c:pt>
                <c:pt idx="3">
                  <c:v>1.4354394270171681E-2</c:v>
                </c:pt>
                <c:pt idx="4">
                  <c:v>2.3430580663060673E-3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B3-4A2E-805D-08E38A4DC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A-44F7-93E7-1CF79DFB30C1}"/>
              </c:ext>
            </c:extLst>
          </c:dPt>
          <c:dPt>
            <c:idx val="1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A-44F7-93E7-1CF79DFB30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9A-44F7-93E7-1CF79DFB30C1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9A-44F7-93E7-1CF79DFB30C1}"/>
              </c:ext>
            </c:extLst>
          </c:dPt>
          <c:dPt>
            <c:idx val="4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9A-44F7-93E7-1CF79DFB30C1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9A-44F7-93E7-1CF79DFB30C1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9A-44F7-93E7-1CF79DFB30C1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9A-44F7-93E7-1CF79DFB30C1}"/>
              </c:ext>
            </c:extLst>
          </c:dPt>
          <c:dLbls>
            <c:dLbl>
              <c:idx val="3"/>
              <c:layout>
                <c:manualLayout>
                  <c:x val="9.3739620863973486E-2"/>
                  <c:y val="7.37637496738418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9A-44F7-93E7-1CF79DFB30C1}"/>
                </c:ext>
              </c:extLst>
            </c:dLbl>
            <c:dLbl>
              <c:idx val="5"/>
              <c:layout>
                <c:manualLayout>
                  <c:x val="5.6709659855698313E-2"/>
                  <c:y val="4.78535687470379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9A-44F7-93E7-1CF79DFB30C1}"/>
                </c:ext>
              </c:extLst>
            </c:dLbl>
            <c:dLbl>
              <c:idx val="6"/>
              <c:layout>
                <c:manualLayout>
                  <c:x val="4.6378557636328956E-2"/>
                  <c:y val="-1.33821579510700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9A-44F7-93E7-1CF79DFB3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17'!$C$11:$C$17</c:f>
              <c:strCache>
                <c:ptCount val="7"/>
                <c:pt idx="0">
                  <c:v>China</c:v>
                </c:pt>
                <c:pt idx="1">
                  <c:v>Resto de Asia</c:v>
                </c:pt>
                <c:pt idx="2">
                  <c:v>Europa</c:v>
                </c:pt>
                <c:pt idx="3">
                  <c:v>Resto de América</c:v>
                </c:pt>
                <c:pt idx="4">
                  <c:v>Estados Unidos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17'!$E$11:$E$17</c:f>
              <c:numCache>
                <c:formatCode>0.00%</c:formatCode>
                <c:ptCount val="7"/>
                <c:pt idx="0">
                  <c:v>0.66916654878641713</c:v>
                </c:pt>
                <c:pt idx="1">
                  <c:v>0.12041994189073718</c:v>
                </c:pt>
                <c:pt idx="2">
                  <c:v>0.10350907386070905</c:v>
                </c:pt>
                <c:pt idx="3">
                  <c:v>5.4255331082983409E-2</c:v>
                </c:pt>
                <c:pt idx="4">
                  <c:v>4.994966946560437E-2</c:v>
                </c:pt>
                <c:pt idx="5">
                  <c:v>2.1734199509198626E-3</c:v>
                </c:pt>
                <c:pt idx="6">
                  <c:v>5.260149626289968E-4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9A-44F7-93E7-1CF79DFB30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CB-49E6-B317-A4BC6436C06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CB-49E6-B317-A4BC6436C06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CB-49E6-B317-A4BC6436C066}"/>
              </c:ext>
            </c:extLst>
          </c:dPt>
          <c:dLbls>
            <c:dLbl>
              <c:idx val="1"/>
              <c:layout>
                <c:manualLayout>
                  <c:x val="1.6462962962962964E-2"/>
                  <c:y val="-4.4097222222222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B-49E6-B317-A4BC6436C066}"/>
                </c:ext>
              </c:extLst>
            </c:dLbl>
            <c:dLbl>
              <c:idx val="2"/>
              <c:layout>
                <c:manualLayout>
                  <c:x val="-4.2333333333333334E-2"/>
                  <c:y val="1.763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B-49E6-B317-A4BC6436C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18 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18 '!$E$11:$E$13</c:f>
              <c:numCache>
                <c:formatCode>0.00%</c:formatCode>
                <c:ptCount val="3"/>
                <c:pt idx="0">
                  <c:v>0.99857319111677145</c:v>
                </c:pt>
                <c:pt idx="1">
                  <c:v>1.4268088832285282E-3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CB-49E6-B317-A4BC6436C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072-4321-BA5C-7F9B9D774710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072-4321-BA5C-7F9B9D774710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072-4321-BA5C-7F9B9D774710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72-4321-BA5C-7F9B9D774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19'!$C$11:$C$13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19'!$E$11:$E$13</c:f>
              <c:numCache>
                <c:formatCode>0.00%</c:formatCode>
                <c:ptCount val="3"/>
                <c:pt idx="0">
                  <c:v>0.98676479862405042</c:v>
                </c:pt>
                <c:pt idx="1">
                  <c:v>1.3235201375949548E-2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72-4321-BA5C-7F9B9D774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B-48C9-B039-61648DCB13A4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1B-48C9-B039-61648DCB13A4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1B-48C9-B039-61648DCB13A4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1B-48C9-B039-61648DCB13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02'!$E$12:$E$14</c:f>
              <c:numCache>
                <c:formatCode>0.00%</c:formatCode>
                <c:ptCount val="3"/>
                <c:pt idx="0">
                  <c:v>0.38704916150932295</c:v>
                </c:pt>
                <c:pt idx="1">
                  <c:v>0.11978084317151423</c:v>
                </c:pt>
                <c:pt idx="2">
                  <c:v>0.49316999531916278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1B-48C9-B039-61648DCB1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20'!$C$11:$C$35</c:f>
              <c:strCache>
                <c:ptCount val="25"/>
                <c:pt idx="0">
                  <c:v>Lima Metropolitana</c:v>
                </c:pt>
                <c:pt idx="1">
                  <c:v>Madre de Dios</c:v>
                </c:pt>
                <c:pt idx="2">
                  <c:v>Loreto</c:v>
                </c:pt>
                <c:pt idx="3">
                  <c:v>Piura</c:v>
                </c:pt>
                <c:pt idx="4">
                  <c:v>Cusco</c:v>
                </c:pt>
                <c:pt idx="5">
                  <c:v>Puno</c:v>
                </c:pt>
                <c:pt idx="6">
                  <c:v>Arequipa</c:v>
                </c:pt>
                <c:pt idx="7">
                  <c:v>Tacna</c:v>
                </c:pt>
                <c:pt idx="8">
                  <c:v>Ica</c:v>
                </c:pt>
                <c:pt idx="9">
                  <c:v>Lima Provincias</c:v>
                </c:pt>
                <c:pt idx="10">
                  <c:v>La Libertad</c:v>
                </c:pt>
                <c:pt idx="11">
                  <c:v>Áncash</c:v>
                </c:pt>
                <c:pt idx="12">
                  <c:v>Tumbes</c:v>
                </c:pt>
                <c:pt idx="13">
                  <c:v>San Martín</c:v>
                </c:pt>
                <c:pt idx="14">
                  <c:v>Lambayeque</c:v>
                </c:pt>
                <c:pt idx="15">
                  <c:v>Junín</c:v>
                </c:pt>
                <c:pt idx="16">
                  <c:v>Cajamarca</c:v>
                </c:pt>
                <c:pt idx="17">
                  <c:v>Ayacucho</c:v>
                </c:pt>
                <c:pt idx="18">
                  <c:v>Apurímac</c:v>
                </c:pt>
                <c:pt idx="19">
                  <c:v>Ucayali</c:v>
                </c:pt>
                <c:pt idx="20">
                  <c:v>Moquegua</c:v>
                </c:pt>
                <c:pt idx="21">
                  <c:v>Huancavelica</c:v>
                </c:pt>
                <c:pt idx="22">
                  <c:v>Amazonas</c:v>
                </c:pt>
                <c:pt idx="23">
                  <c:v>Huánuco</c:v>
                </c:pt>
                <c:pt idx="24">
                  <c:v>Pasco</c:v>
                </c:pt>
              </c:strCache>
            </c:strRef>
          </c:cat>
          <c:val>
            <c:numRef>
              <c:f>'Tabla y Gráfico N° 20'!$E$11:$E$35</c:f>
              <c:numCache>
                <c:formatCode>0.00%</c:formatCode>
                <c:ptCount val="25"/>
                <c:pt idx="0">
                  <c:v>0.15335699467719405</c:v>
                </c:pt>
                <c:pt idx="1">
                  <c:v>0.12022447055916366</c:v>
                </c:pt>
                <c:pt idx="2">
                  <c:v>0.12011486579394702</c:v>
                </c:pt>
                <c:pt idx="3">
                  <c:v>0.1132894781418206</c:v>
                </c:pt>
                <c:pt idx="4">
                  <c:v>7.5732907136864466E-2</c:v>
                </c:pt>
                <c:pt idx="5">
                  <c:v>7.0826599282985556E-2</c:v>
                </c:pt>
                <c:pt idx="6">
                  <c:v>6.8793929091695349E-2</c:v>
                </c:pt>
                <c:pt idx="7">
                  <c:v>5.4252365968318242E-2</c:v>
                </c:pt>
                <c:pt idx="8">
                  <c:v>5.1918780876160565E-2</c:v>
                </c:pt>
                <c:pt idx="9">
                  <c:v>4.1629882643188662E-2</c:v>
                </c:pt>
                <c:pt idx="10">
                  <c:v>3.0565779798048236E-2</c:v>
                </c:pt>
                <c:pt idx="11">
                  <c:v>2.158815311984982E-2</c:v>
                </c:pt>
                <c:pt idx="12">
                  <c:v>1.6705759032927266E-2</c:v>
                </c:pt>
                <c:pt idx="13">
                  <c:v>1.5254990504241705E-2</c:v>
                </c:pt>
                <c:pt idx="14">
                  <c:v>1.1117908820792223E-2</c:v>
                </c:pt>
                <c:pt idx="15">
                  <c:v>8.1565873460302148E-3</c:v>
                </c:pt>
                <c:pt idx="16">
                  <c:v>5.5499867477874784E-3</c:v>
                </c:pt>
                <c:pt idx="17">
                  <c:v>5.0617473390952225E-3</c:v>
                </c:pt>
                <c:pt idx="18">
                  <c:v>4.5436157217075227E-3</c:v>
                </c:pt>
                <c:pt idx="19">
                  <c:v>4.0713188243195041E-3</c:v>
                </c:pt>
                <c:pt idx="20">
                  <c:v>3.0609621704134888E-3</c:v>
                </c:pt>
                <c:pt idx="21">
                  <c:v>2.4252545321570419E-3</c:v>
                </c:pt>
                <c:pt idx="22">
                  <c:v>1.7576618712921207E-3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8-428B-A9B7-19313E6D1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9842816"/>
        <c:axId val="90066944"/>
        <c:axId val="0"/>
      </c:bar3DChart>
      <c:catAx>
        <c:axId val="8984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66944"/>
        <c:crosses val="autoZero"/>
        <c:auto val="1"/>
        <c:lblAlgn val="ctr"/>
        <c:lblOffset val="100"/>
        <c:noMultiLvlLbl val="0"/>
      </c:catAx>
      <c:valAx>
        <c:axId val="9006694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9842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21'!$C$11:$C$35</c:f>
              <c:strCache>
                <c:ptCount val="25"/>
                <c:pt idx="0">
                  <c:v>Loreto</c:v>
                </c:pt>
                <c:pt idx="1">
                  <c:v>Piura</c:v>
                </c:pt>
                <c:pt idx="2">
                  <c:v>Cusco</c:v>
                </c:pt>
                <c:pt idx="3">
                  <c:v>Madre de Dios</c:v>
                </c:pt>
                <c:pt idx="4">
                  <c:v>Lima Metropolitana</c:v>
                </c:pt>
                <c:pt idx="5">
                  <c:v>Arequipa</c:v>
                </c:pt>
                <c:pt idx="6">
                  <c:v>Ica</c:v>
                </c:pt>
                <c:pt idx="7">
                  <c:v>Puno</c:v>
                </c:pt>
                <c:pt idx="8">
                  <c:v>Tacna</c:v>
                </c:pt>
                <c:pt idx="9">
                  <c:v>La Libertad</c:v>
                </c:pt>
                <c:pt idx="10">
                  <c:v>Lima Provincias</c:v>
                </c:pt>
                <c:pt idx="11">
                  <c:v>Apurímac</c:v>
                </c:pt>
                <c:pt idx="12">
                  <c:v>Lambayeque</c:v>
                </c:pt>
                <c:pt idx="13">
                  <c:v>Áncash</c:v>
                </c:pt>
                <c:pt idx="14">
                  <c:v>Tumbes</c:v>
                </c:pt>
                <c:pt idx="15">
                  <c:v>San Martín</c:v>
                </c:pt>
                <c:pt idx="16">
                  <c:v>Junín</c:v>
                </c:pt>
                <c:pt idx="17">
                  <c:v>Ayacucho</c:v>
                </c:pt>
                <c:pt idx="18">
                  <c:v>Cajamarca</c:v>
                </c:pt>
                <c:pt idx="19">
                  <c:v>Ucayali</c:v>
                </c:pt>
                <c:pt idx="20">
                  <c:v>Huancavelica</c:v>
                </c:pt>
                <c:pt idx="21">
                  <c:v>Moquegua</c:v>
                </c:pt>
                <c:pt idx="22">
                  <c:v>Amazonas</c:v>
                </c:pt>
                <c:pt idx="23">
                  <c:v>Huánuco</c:v>
                </c:pt>
                <c:pt idx="24">
                  <c:v>Pasco</c:v>
                </c:pt>
              </c:strCache>
            </c:strRef>
          </c:cat>
          <c:val>
            <c:numRef>
              <c:f>'Tabla y Gráfico N° 21'!$E$11:$E$35</c:f>
              <c:numCache>
                <c:formatCode>0.00%</c:formatCode>
                <c:ptCount val="25"/>
                <c:pt idx="0">
                  <c:v>0.12037791723046694</c:v>
                </c:pt>
                <c:pt idx="1">
                  <c:v>0.1164321456826683</c:v>
                </c:pt>
                <c:pt idx="2">
                  <c:v>0.11422012223920543</c:v>
                </c:pt>
                <c:pt idx="3">
                  <c:v>0.11016474592619016</c:v>
                </c:pt>
                <c:pt idx="4">
                  <c:v>8.532232768636297E-2</c:v>
                </c:pt>
                <c:pt idx="5">
                  <c:v>8.3524809536810268E-2</c:v>
                </c:pt>
                <c:pt idx="6">
                  <c:v>7.2942967658623001E-2</c:v>
                </c:pt>
                <c:pt idx="7">
                  <c:v>6.1029926086531967E-2</c:v>
                </c:pt>
                <c:pt idx="8">
                  <c:v>4.4513484375342513E-2</c:v>
                </c:pt>
                <c:pt idx="9">
                  <c:v>3.585072229540278E-2</c:v>
                </c:pt>
                <c:pt idx="10">
                  <c:v>2.9858330858922724E-2</c:v>
                </c:pt>
                <c:pt idx="11">
                  <c:v>2.5378485182432148E-2</c:v>
                </c:pt>
                <c:pt idx="12">
                  <c:v>1.8190405398134327E-2</c:v>
                </c:pt>
                <c:pt idx="13">
                  <c:v>1.8170477259004031E-2</c:v>
                </c:pt>
                <c:pt idx="14">
                  <c:v>1.6795435659013598E-2</c:v>
                </c:pt>
                <c:pt idx="15">
                  <c:v>1.4902262441635462E-2</c:v>
                </c:pt>
                <c:pt idx="16">
                  <c:v>7.8975215373363657E-3</c:v>
                </c:pt>
                <c:pt idx="17">
                  <c:v>6.4049039164771832E-3</c:v>
                </c:pt>
                <c:pt idx="18">
                  <c:v>5.6894837216995512E-3</c:v>
                </c:pt>
                <c:pt idx="19">
                  <c:v>5.2729856138763621E-3</c:v>
                </c:pt>
                <c:pt idx="20">
                  <c:v>3.6388782051920772E-3</c:v>
                </c:pt>
                <c:pt idx="21">
                  <c:v>2.202059373897725E-3</c:v>
                </c:pt>
                <c:pt idx="22">
                  <c:v>1.2196021147741244E-3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501-ABE0-A3F2BD1D6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0082688"/>
        <c:axId val="90499328"/>
        <c:axId val="0"/>
      </c:bar3DChart>
      <c:catAx>
        <c:axId val="90082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499328"/>
        <c:crosses val="autoZero"/>
        <c:auto val="1"/>
        <c:lblAlgn val="ctr"/>
        <c:lblOffset val="100"/>
        <c:noMultiLvlLbl val="0"/>
      </c:catAx>
      <c:valAx>
        <c:axId val="90499328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8268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6C4-4D21-9A84-FB9EF1603756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6C4-4D21-9A84-FB9EF160375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6C4-4D21-9A84-FB9EF16037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('Tabla y Gráfico N° 22'!$C$11:$C$13,'Tabla y Gráfico N° 22'!$E$11:$E$13)</c15:sqref>
                  </c15:fullRef>
                </c:ext>
              </c:extLst>
              <c:f>('Tabla y Gráfico N° 22'!$C$11:$C$13,'Tabla y Gráfico N° 22'!$E$12:$E$13)</c:f>
              <c:strCache>
                <c:ptCount val="5"/>
                <c:pt idx="0">
                  <c:v>Estados Unidos</c:v>
                </c:pt>
                <c:pt idx="1">
                  <c:v>Europa</c:v>
                </c:pt>
                <c:pt idx="2">
                  <c:v>Resto de América</c:v>
                </c:pt>
                <c:pt idx="3">
                  <c:v>41.42%</c:v>
                </c:pt>
                <c:pt idx="4">
                  <c:v>7.95%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 y Gráfico N° 22'!$E$11:$E$14</c15:sqref>
                  </c15:fullRef>
                </c:ext>
              </c:extLst>
              <c:f>'Tabla y Gráfico N° 22'!$E$11:$E$13</c:f>
              <c:numCache>
                <c:formatCode>0.00%</c:formatCode>
                <c:ptCount val="3"/>
                <c:pt idx="0">
                  <c:v>0.50488145048814503</c:v>
                </c:pt>
                <c:pt idx="1">
                  <c:v>0.41422594142259417</c:v>
                </c:pt>
                <c:pt idx="2">
                  <c:v>7.9497907949790794E-2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'Tabla y Gráfico N° 22'!$E$14</c15:sqref>
                  <c15:spPr xmlns:c15="http://schemas.microsoft.com/office/drawing/2012/chart">
                    <a:solidFill>
                      <a:srgbClr val="00B050"/>
                    </a:solidFill>
                    <a:ln>
                      <a:noFill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56C4-4D21-9A84-FB9EF1603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F-4C20-BE24-192297652C99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F-4C20-BE24-192297652C99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F-4C20-BE24-192297652C9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F-4C20-BE24-192297652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23'!$C$12:$C$14</c:f>
              <c:strCache>
                <c:ptCount val="3"/>
                <c:pt idx="0">
                  <c:v>Propios</c:v>
                </c:pt>
                <c:pt idx="1">
                  <c:v>A cargo de terceros</c:v>
                </c:pt>
                <c:pt idx="2">
                  <c:v>No abiertos al público</c:v>
                </c:pt>
              </c:strCache>
            </c:strRef>
          </c:cat>
          <c:val>
            <c:numRef>
              <c:f>'Tabla y Gráfico N° 23'!$E$12:$E$14</c:f>
              <c:numCache>
                <c:formatCode>0.00%</c:formatCode>
                <c:ptCount val="3"/>
                <c:pt idx="0">
                  <c:v>0.46633260256811776</c:v>
                </c:pt>
                <c:pt idx="1">
                  <c:v>0.36204196680238021</c:v>
                </c:pt>
                <c:pt idx="2">
                  <c:v>0.17162543062950203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5F-4C20-BE24-19229765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768-457F-8AB0-A167F16BF422}"/>
              </c:ext>
            </c:extLst>
          </c:dPt>
          <c:dPt>
            <c:idx val="1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768-457F-8AB0-A167F16BF422}"/>
              </c:ext>
            </c:extLst>
          </c:dPt>
          <c:dPt>
            <c:idx val="2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768-457F-8AB0-A167F16BF4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24'!$C$11:$C$13</c:f>
              <c:strCache>
                <c:ptCount val="3"/>
                <c:pt idx="0">
                  <c:v>Atencion completa</c:v>
                </c:pt>
                <c:pt idx="1">
                  <c:v>Solo Admision</c:v>
                </c:pt>
                <c:pt idx="2">
                  <c:v>Solo Distribucion</c:v>
                </c:pt>
              </c:strCache>
            </c:strRef>
          </c:cat>
          <c:val>
            <c:numRef>
              <c:f>'Tabla y Gráfico N° 24'!$E$11:$E$13</c:f>
              <c:numCache>
                <c:formatCode>0.00%</c:formatCode>
                <c:ptCount val="3"/>
                <c:pt idx="0">
                  <c:v>0.7361058601134215</c:v>
                </c:pt>
                <c:pt idx="1">
                  <c:v>0.11228733459357278</c:v>
                </c:pt>
                <c:pt idx="2">
                  <c:v>0.15160680529300566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68-457F-8AB0-A167F16BF4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9525" cap="flat" cmpd="sng" algn="ctr">
              <a:solidFill>
                <a:srgbClr val="0070C0"/>
              </a:solidFill>
              <a:round/>
            </a:ln>
            <a:effectLst/>
            <a:sp3d contourW="9525">
              <a:contourClr>
                <a:srgbClr val="0070C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25'!$C$11:$C$35</c:f>
              <c:strCache>
                <c:ptCount val="25"/>
                <c:pt idx="0">
                  <c:v>Lima Metropolitana</c:v>
                </c:pt>
                <c:pt idx="1">
                  <c:v>Junín</c:v>
                </c:pt>
                <c:pt idx="2">
                  <c:v>Cusco</c:v>
                </c:pt>
                <c:pt idx="3">
                  <c:v>Arequipa</c:v>
                </c:pt>
                <c:pt idx="4">
                  <c:v>Piura</c:v>
                </c:pt>
                <c:pt idx="5">
                  <c:v>Áncash</c:v>
                </c:pt>
                <c:pt idx="6">
                  <c:v>La Libertad</c:v>
                </c:pt>
                <c:pt idx="7">
                  <c:v>San Martín</c:v>
                </c:pt>
                <c:pt idx="8">
                  <c:v>Cajamarca</c:v>
                </c:pt>
                <c:pt idx="9">
                  <c:v>Ica</c:v>
                </c:pt>
                <c:pt idx="10">
                  <c:v>Lima Provincias</c:v>
                </c:pt>
                <c:pt idx="11">
                  <c:v>Loreto</c:v>
                </c:pt>
                <c:pt idx="12">
                  <c:v>Ayacucho</c:v>
                </c:pt>
                <c:pt idx="13">
                  <c:v>Puno</c:v>
                </c:pt>
                <c:pt idx="14">
                  <c:v>Lambayeque</c:v>
                </c:pt>
                <c:pt idx="15">
                  <c:v>Huancavelica</c:v>
                </c:pt>
                <c:pt idx="16">
                  <c:v>Apurímac</c:v>
                </c:pt>
                <c:pt idx="17">
                  <c:v>Amazonas</c:v>
                </c:pt>
                <c:pt idx="18">
                  <c:v>Huánuco</c:v>
                </c:pt>
                <c:pt idx="19">
                  <c:v>Moquegua</c:v>
                </c:pt>
                <c:pt idx="20">
                  <c:v>Madre de Dios</c:v>
                </c:pt>
                <c:pt idx="21">
                  <c:v>Pasco</c:v>
                </c:pt>
                <c:pt idx="22">
                  <c:v>Tumbes</c:v>
                </c:pt>
                <c:pt idx="23">
                  <c:v>Ucayali</c:v>
                </c:pt>
                <c:pt idx="24">
                  <c:v>Tacna</c:v>
                </c:pt>
              </c:strCache>
            </c:strRef>
          </c:cat>
          <c:val>
            <c:numRef>
              <c:f>'Tabla y Gráfico N° 25'!$E$11:$E$35</c:f>
              <c:numCache>
                <c:formatCode>0.00%</c:formatCode>
                <c:ptCount val="25"/>
                <c:pt idx="0">
                  <c:v>0.17504725897920606</c:v>
                </c:pt>
                <c:pt idx="1">
                  <c:v>6.5028355387523634E-2</c:v>
                </c:pt>
                <c:pt idx="2">
                  <c:v>6.275992438563327E-2</c:v>
                </c:pt>
                <c:pt idx="3">
                  <c:v>5.8601134215500943E-2</c:v>
                </c:pt>
                <c:pt idx="4">
                  <c:v>5.330812854442344E-2</c:v>
                </c:pt>
                <c:pt idx="5">
                  <c:v>5.1039697542533083E-2</c:v>
                </c:pt>
                <c:pt idx="6">
                  <c:v>5.0661625708884689E-2</c:v>
                </c:pt>
                <c:pt idx="7">
                  <c:v>5.0283553875236295E-2</c:v>
                </c:pt>
                <c:pt idx="8">
                  <c:v>4.6502835538752361E-2</c:v>
                </c:pt>
                <c:pt idx="9">
                  <c:v>3.5538752362948962E-2</c:v>
                </c:pt>
                <c:pt idx="10">
                  <c:v>3.4026465028355386E-2</c:v>
                </c:pt>
                <c:pt idx="11">
                  <c:v>3.2136105860113423E-2</c:v>
                </c:pt>
                <c:pt idx="12">
                  <c:v>3.1758034026465029E-2</c:v>
                </c:pt>
                <c:pt idx="13">
                  <c:v>3.1379962192816635E-2</c:v>
                </c:pt>
                <c:pt idx="14">
                  <c:v>2.9489603024574668E-2</c:v>
                </c:pt>
                <c:pt idx="15">
                  <c:v>2.6843100189035917E-2</c:v>
                </c:pt>
                <c:pt idx="16">
                  <c:v>2.4574669187145556E-2</c:v>
                </c:pt>
                <c:pt idx="17">
                  <c:v>2.3818525519848772E-2</c:v>
                </c:pt>
                <c:pt idx="18">
                  <c:v>2.1172022684310021E-2</c:v>
                </c:pt>
                <c:pt idx="19">
                  <c:v>2.0415879017013232E-2</c:v>
                </c:pt>
                <c:pt idx="20">
                  <c:v>1.7391304347826087E-2</c:v>
                </c:pt>
                <c:pt idx="21">
                  <c:v>1.7391304347826087E-2</c:v>
                </c:pt>
                <c:pt idx="22">
                  <c:v>1.6635160680529299E-2</c:v>
                </c:pt>
                <c:pt idx="23">
                  <c:v>1.3988657844990548E-2</c:v>
                </c:pt>
                <c:pt idx="24">
                  <c:v>1.0207939508506616E-2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3-4D3E-A8B7-159F94A5F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2345856"/>
        <c:axId val="92352896"/>
        <c:axId val="0"/>
      </c:bar3DChart>
      <c:catAx>
        <c:axId val="92345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52896"/>
        <c:crosses val="autoZero"/>
        <c:auto val="1"/>
        <c:lblAlgn val="ctr"/>
        <c:lblOffset val="100"/>
        <c:noMultiLvlLbl val="0"/>
      </c:catAx>
      <c:valAx>
        <c:axId val="9235289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458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ADE-43AE-8872-1B9479A4B7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ADE-43AE-8872-1B9479A4B718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ADE-43AE-8872-1B9479A4B718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ADE-43AE-8872-1B9479A4B71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ADE-43AE-8872-1B9479A4B718}"/>
              </c:ext>
            </c:extLst>
          </c:dPt>
          <c:dLbls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E-43AE-8872-1B9479A4B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26'!$C$11:$C$15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26'!$E$11:$E$15</c:f>
              <c:numCache>
                <c:formatCode>0.00%</c:formatCode>
                <c:ptCount val="5"/>
                <c:pt idx="0">
                  <c:v>0.70708446866485009</c:v>
                </c:pt>
                <c:pt idx="1">
                  <c:v>0.14168937329700274</c:v>
                </c:pt>
                <c:pt idx="2">
                  <c:v>0.1008174386920981</c:v>
                </c:pt>
                <c:pt idx="3">
                  <c:v>4.2234332425068119E-2</c:v>
                </c:pt>
                <c:pt idx="4">
                  <c:v>8.1743869209809257E-3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E-43AE-8872-1B9479A4B7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1A-4F85-A4D7-D589C143D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1A-4F85-A4D7-D589C143D1B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1A-4F85-A4D7-D589C143D1B1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1A-4F85-A4D7-D589C143D1B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41A-4F85-A4D7-D589C143D1B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A-4F85-A4D7-D589C143D1B1}"/>
                </c:ext>
              </c:extLst>
            </c:dLbl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1A-4F85-A4D7-D589C143D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27'!$C$11:$C$15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27'!$E$11:$E$15</c:f>
              <c:numCache>
                <c:formatCode>0.00%</c:formatCode>
                <c:ptCount val="5"/>
                <c:pt idx="0">
                  <c:v>0.63043478260869568</c:v>
                </c:pt>
                <c:pt idx="1">
                  <c:v>0.21739130434782608</c:v>
                </c:pt>
                <c:pt idx="2">
                  <c:v>0.15217391304347827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A-4F85-A4D7-D589C143D1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BF-4B1D-A9E5-5E7BF2CABE08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BF-4B1D-A9E5-5E7BF2CABE0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BF-4B1D-A9E5-5E7BF2CABE0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BF-4B1D-A9E5-5E7BF2CABE0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BF-4B1D-A9E5-5E7BF2CABE08}"/>
              </c:ext>
            </c:extLst>
          </c:dPt>
          <c:dLbls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BF-4B1D-A9E5-5E7BF2CABE08}"/>
                </c:ext>
              </c:extLst>
            </c:dLbl>
            <c:dLbl>
              <c:idx val="4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F-4B1D-A9E5-5E7BF2CAB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03'!$C$11:$C$15</c:f>
              <c:strCache>
                <c:ptCount val="5"/>
                <c:pt idx="0">
                  <c:v>Mensajeria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03'!$E$11:$E$15</c:f>
              <c:numCache>
                <c:formatCode>0.00%</c:formatCode>
                <c:ptCount val="5"/>
                <c:pt idx="0">
                  <c:v>0.47108475315780401</c:v>
                </c:pt>
                <c:pt idx="1">
                  <c:v>0.29912360275762045</c:v>
                </c:pt>
                <c:pt idx="2">
                  <c:v>0.20930948029759686</c:v>
                </c:pt>
                <c:pt idx="3">
                  <c:v>1.5161045647749489E-2</c:v>
                </c:pt>
                <c:pt idx="4">
                  <c:v>5.3211181392292198E-3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BF-4B1D-A9E5-5E7BF2CABE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AC-429A-A2A7-0B9B7D6A8D9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FAC-429A-A2A7-0B9B7D6A8D9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FAC-429A-A2A7-0B9B7D6A8D91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FAC-429A-A2A7-0B9B7D6A8D91}"/>
              </c:ext>
            </c:extLst>
          </c:dPt>
          <c:dPt>
            <c:idx val="4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FAC-429A-A2A7-0B9B7D6A8D91}"/>
              </c:ext>
            </c:extLst>
          </c:dPt>
          <c:dLbls>
            <c:dLbl>
              <c:idx val="4"/>
              <c:layout>
                <c:manualLayout>
                  <c:x val="2.8222222222222221E-2"/>
                  <c:y val="-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AC-429A-A2A7-0B9B7D6A8D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04'!$C$11:$C$15</c:f>
              <c:strCache>
                <c:ptCount val="5"/>
                <c:pt idx="0">
                  <c:v>Mensajeria</c:v>
                </c:pt>
                <c:pt idx="1">
                  <c:v>Entrega rápida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Ordinario común</c:v>
                </c:pt>
              </c:strCache>
            </c:strRef>
          </c:cat>
          <c:val>
            <c:numRef>
              <c:f>'Tabla y Gráfico N° 04'!$E$11:$E$15</c:f>
              <c:numCache>
                <c:formatCode>0.00%</c:formatCode>
                <c:ptCount val="5"/>
                <c:pt idx="0">
                  <c:v>0.31333203223222694</c:v>
                </c:pt>
                <c:pt idx="1">
                  <c:v>0.24015020143050111</c:v>
                </c:pt>
                <c:pt idx="2">
                  <c:v>0.17655605343856098</c:v>
                </c:pt>
                <c:pt idx="3">
                  <c:v>0.13664443244055105</c:v>
                </c:pt>
                <c:pt idx="4">
                  <c:v>0.13331728045815991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AC-429A-A2A7-0B9B7D6A8D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AB-484B-A2C0-FF89CEDD96B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AB-484B-A2C0-FF89CEDD9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05'!$C$11:$C$12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05'!$E$11:$E$12</c:f>
              <c:numCache>
                <c:formatCode>0.00%</c:formatCode>
                <c:ptCount val="2"/>
                <c:pt idx="0">
                  <c:v>0.97626275473227941</c:v>
                </c:pt>
                <c:pt idx="1">
                  <c:v>2.3737245267720558E-2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84B-A2C0-FF89CEDD9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6-4508-829B-7158B3E0C100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6-4508-829B-7158B3E0C100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6-4508-829B-7158B3E0C100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66-4508-829B-7158B3E0C1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06'!$C$12:$C$14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06'!$E$12:$E$14</c:f>
              <c:numCache>
                <c:formatCode>0.00%</c:formatCode>
                <c:ptCount val="3"/>
                <c:pt idx="0">
                  <c:v>0.94064094689442423</c:v>
                </c:pt>
                <c:pt idx="1">
                  <c:v>1.7844713371213471E-2</c:v>
                </c:pt>
                <c:pt idx="2">
                  <c:v>4.151433973436227E-2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6-4508-829B-7158B3E0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67-488E-8541-C54CA9C36D98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67-488E-8541-C54CA9C36D9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67-488E-8541-C54CA9C36D9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67-488E-8541-C54CA9C36D9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67-488E-8541-C54CA9C36D98}"/>
              </c:ext>
            </c:extLst>
          </c:dPt>
          <c:dLbls>
            <c:dLbl>
              <c:idx val="1"/>
              <c:layout>
                <c:manualLayout>
                  <c:x val="2.3490894966104674E-2"/>
                  <c:y val="-1.77432103405194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7-488E-8541-C54CA9C36D98}"/>
                </c:ext>
              </c:extLst>
            </c:dLbl>
            <c:dLbl>
              <c:idx val="2"/>
              <c:layout>
                <c:manualLayout>
                  <c:x val="-2.3490894966104671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7-488E-8541-C54CA9C36D98}"/>
                </c:ext>
              </c:extLst>
            </c:dLbl>
            <c:dLbl>
              <c:idx val="3"/>
              <c:layout>
                <c:manualLayout>
                  <c:x val="3.0574047185254291E-2"/>
                  <c:y val="-2.66148155107791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67-488E-8541-C54CA9C36D98}"/>
                </c:ext>
              </c:extLst>
            </c:dLbl>
            <c:dLbl>
              <c:idx val="4"/>
              <c:layout>
                <c:manualLayout>
                  <c:x val="-5.4053844090745144E-2"/>
                  <c:y val="2.21790129256493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67-488E-8541-C54CA9C36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07'!$C$11:$C$15</c:f>
              <c:strCache>
                <c:ptCount val="5"/>
                <c:pt idx="0">
                  <c:v>Mensajeria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07'!$E$11:$E$15</c:f>
              <c:numCache>
                <c:formatCode>0.00%</c:formatCode>
                <c:ptCount val="5"/>
                <c:pt idx="0">
                  <c:v>0.48248192725838235</c:v>
                </c:pt>
                <c:pt idx="1">
                  <c:v>0.29121818408885575</c:v>
                </c:pt>
                <c:pt idx="2">
                  <c:v>0.20878580584413919</c:v>
                </c:pt>
                <c:pt idx="3">
                  <c:v>1.5180658893776025E-2</c:v>
                </c:pt>
                <c:pt idx="4">
                  <c:v>2.3334239148467468E-3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67-488E-8541-C54CA9C36D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4FC-4365-890F-9653B2BE9E5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0.61973872952897036</c:v>
                </c:pt>
                <c:pt idx="1">
                  <c:v>0.37711356093724541</c:v>
                </c:pt>
                <c:pt idx="2">
                  <c:v>3.1477095337843833E-3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FC-4365-890F-9653B2BE9E5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54FC-4365-890F-9653B2BE9E5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0.61973872952897036</c:v>
                </c:pt>
                <c:pt idx="1">
                  <c:v>0.37711356093724541</c:v>
                </c:pt>
                <c:pt idx="2">
                  <c:v>3.1477095337843833E-3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FC-4365-890F-9653B2BE9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5AD7E4"/>
            </a:solidFill>
            <a:ln w="9525" cap="flat" cmpd="sng" algn="ctr">
              <a:solidFill>
                <a:srgbClr val="04A4C4"/>
              </a:solidFill>
              <a:round/>
            </a:ln>
            <a:effectLst/>
            <a:sp3d contourW="9525">
              <a:contourClr>
                <a:srgbClr val="04A4C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09'!$C$11:$C$35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Lambayeque</c:v>
                </c:pt>
                <c:pt idx="3">
                  <c:v>Piura</c:v>
                </c:pt>
                <c:pt idx="4">
                  <c:v>Arequipa</c:v>
                </c:pt>
                <c:pt idx="5">
                  <c:v>Lima Provincias</c:v>
                </c:pt>
                <c:pt idx="6">
                  <c:v>San Martín</c:v>
                </c:pt>
                <c:pt idx="7">
                  <c:v>Áncash</c:v>
                </c:pt>
                <c:pt idx="8">
                  <c:v>Huánuco</c:v>
                </c:pt>
                <c:pt idx="9">
                  <c:v>Ica</c:v>
                </c:pt>
                <c:pt idx="10">
                  <c:v>Junín</c:v>
                </c:pt>
                <c:pt idx="11">
                  <c:v>Puno</c:v>
                </c:pt>
                <c:pt idx="12">
                  <c:v>Tacna</c:v>
                </c:pt>
                <c:pt idx="13">
                  <c:v>Cajamarca</c:v>
                </c:pt>
                <c:pt idx="14">
                  <c:v>Tumbes</c:v>
                </c:pt>
                <c:pt idx="15">
                  <c:v>Amazonas</c:v>
                </c:pt>
                <c:pt idx="16">
                  <c:v>Ucayali</c:v>
                </c:pt>
                <c:pt idx="17">
                  <c:v>Loreto</c:v>
                </c:pt>
                <c:pt idx="18">
                  <c:v>Cusco</c:v>
                </c:pt>
                <c:pt idx="19">
                  <c:v>Huancavelica</c:v>
                </c:pt>
                <c:pt idx="20">
                  <c:v>Ayacucho</c:v>
                </c:pt>
                <c:pt idx="21">
                  <c:v>Madre de Dios</c:v>
                </c:pt>
                <c:pt idx="22">
                  <c:v>Moquegua</c:v>
                </c:pt>
                <c:pt idx="23">
                  <c:v>Pasco</c:v>
                </c:pt>
                <c:pt idx="24">
                  <c:v>Apurímac</c:v>
                </c:pt>
              </c:strCache>
            </c:strRef>
          </c:cat>
          <c:val>
            <c:numRef>
              <c:f>'Tabla y Gráfico N° 09'!$E$11:$E$35</c:f>
              <c:numCache>
                <c:formatCode>0.00%</c:formatCode>
                <c:ptCount val="25"/>
                <c:pt idx="0">
                  <c:v>0.93812445939443156</c:v>
                </c:pt>
                <c:pt idx="1">
                  <c:v>2.5901405567097809E-2</c:v>
                </c:pt>
                <c:pt idx="2">
                  <c:v>1.4141494271563524E-2</c:v>
                </c:pt>
                <c:pt idx="3">
                  <c:v>5.6398087616565569E-3</c:v>
                </c:pt>
                <c:pt idx="4">
                  <c:v>4.8210845987147815E-3</c:v>
                </c:pt>
                <c:pt idx="5">
                  <c:v>3.1379604612247918E-3</c:v>
                </c:pt>
                <c:pt idx="6">
                  <c:v>1.3120390302225468E-3</c:v>
                </c:pt>
                <c:pt idx="7">
                  <c:v>1.2668623784844277E-3</c:v>
                </c:pt>
                <c:pt idx="8">
                  <c:v>9.6302430336940158E-4</c:v>
                </c:pt>
                <c:pt idx="9">
                  <c:v>8.8299770512592364E-4</c:v>
                </c:pt>
                <c:pt idx="10">
                  <c:v>7.617394282971743E-4</c:v>
                </c:pt>
                <c:pt idx="11">
                  <c:v>6.3988538001268883E-4</c:v>
                </c:pt>
                <c:pt idx="12">
                  <c:v>4.9407702535928042E-4</c:v>
                </c:pt>
                <c:pt idx="13">
                  <c:v>4.8635883298677059E-4</c:v>
                </c:pt>
                <c:pt idx="14">
                  <c:v>2.9870155905070635E-4</c:v>
                </c:pt>
                <c:pt idx="15">
                  <c:v>2.8024874585412171E-4</c:v>
                </c:pt>
                <c:pt idx="16">
                  <c:v>2.5978319125302305E-4</c:v>
                </c:pt>
                <c:pt idx="17">
                  <c:v>2.1429523551100591E-4</c:v>
                </c:pt>
                <c:pt idx="18">
                  <c:v>1.5537826911807119E-4</c:v>
                </c:pt>
                <c:pt idx="19">
                  <c:v>1.0470549151802594E-4</c:v>
                </c:pt>
                <c:pt idx="20">
                  <c:v>4.5203488290179131E-5</c:v>
                </c:pt>
                <c:pt idx="21">
                  <c:v>3.2971387861145856E-5</c:v>
                </c:pt>
                <c:pt idx="22">
                  <c:v>1.7556472357774391E-5</c:v>
                </c:pt>
                <c:pt idx="23">
                  <c:v>1.4577615079093626E-5</c:v>
                </c:pt>
                <c:pt idx="24">
                  <c:v>3.381405559583573E-6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862-BA19-C26933243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56640"/>
        <c:axId val="71459584"/>
        <c:axId val="0"/>
      </c:bar3DChart>
      <c:catAx>
        <c:axId val="7145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9584"/>
        <c:crosses val="autoZero"/>
        <c:auto val="1"/>
        <c:lblAlgn val="ctr"/>
        <c:lblOffset val="100"/>
        <c:noMultiLvlLbl val="0"/>
      </c:catAx>
      <c:valAx>
        <c:axId val="7145958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66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114300</xdr:rowOff>
    </xdr:from>
    <xdr:to>
      <xdr:col>8</xdr:col>
      <xdr:colOff>723899</xdr:colOff>
      <xdr:row>4</xdr:row>
      <xdr:rowOff>10160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C8604C9-4BA5-4203-84D1-03B7B8B93EC6}"/>
            </a:ext>
          </a:extLst>
        </xdr:cNvPr>
        <xdr:cNvGrpSpPr/>
      </xdr:nvGrpSpPr>
      <xdr:grpSpPr>
        <a:xfrm>
          <a:off x="4084320" y="11430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738B7AA9-AE37-40FA-97B1-CDD7CE7477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2B55E5E0-C2C8-4AEB-AFCA-BA96AFD4D3F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285B396-B7F8-4DFF-A8A9-DED08F9C369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7930EB2-A951-4E43-AE41-EA49E18934E1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086ABCC-1E20-44C4-B140-F4632DAFD4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A1DEE16-C800-4717-8BC5-A0E72371017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02BE709-EC64-4894-8CB2-FBB981DBBAF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2F1B4EE-25EE-4AE5-8DAC-7024A98CCB11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6BE39FF-2E47-431B-86F1-1DD08B8B82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CB628401-027B-4A34-B7B6-09E324036F0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EF6408D5-7EC2-4495-9BDB-5D61CFCC024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42</xdr:row>
      <xdr:rowOff>57150</xdr:rowOff>
    </xdr:from>
    <xdr:to>
      <xdr:col>4</xdr:col>
      <xdr:colOff>1694775</xdr:colOff>
      <xdr:row>73</xdr:row>
      <xdr:rowOff>24090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52F4778-8941-49B5-8F5E-0567328FDE0A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C5C1700E-9870-4F1B-A118-AAF38585AB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EBE43D5-41BF-418C-B81E-C0EBDA7F66D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50548BA-EE79-4993-8DF4-ABD7367A9F0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F49B1F-D0AC-497C-8526-D66697D4D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7B7410-D742-40C8-ADBD-D9ACDF4DCE38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C72B23B3-AA06-41E1-93AF-E26995F428D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E38F21AC-35AF-4290-B9F5-B93AAB6103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0F942F80-1BAF-4FFC-96C0-793D6A6D7E7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9794709F-7A18-4C46-B8A5-353B43934C7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38AC9FD-70AB-4C8B-B513-1015D17F5E02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18E4284-997D-41B1-B29F-9810A09E9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9D17DFE-9032-4B85-A313-BB755C01549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1055A63-D2DE-4B80-AA11-4E7FD4490C8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CD4D56-DC7C-41B6-B317-3D03D90DD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ED6AA6-15B7-4D82-B554-112CEB97F421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4881B81-6F05-45CC-921A-ADEBE8FDFF31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6C364AB-4EFA-4D02-B6F0-C56717D445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0718302-45A0-4929-A677-0786C5B8502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F7F54AE-E48D-42E0-AADB-35124682BD5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21AD7A-C78A-4ADD-B007-005E8955A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40ACF43-AAB6-4EBB-BC7F-C642207045E1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0A8B080-87AE-4584-98FC-E1E814A070C7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E81C2217-0CA6-42F7-89CA-676BAAF4B1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CDF4F912-C769-4D37-9CD1-9626015BEC7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E3DCC7AF-F508-4E31-977D-51F8054EEB5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718E92E-F7A3-445F-A4C9-73C5645F7305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148D655-2C32-45EC-B390-22322C6116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36EA452-5A9B-40ED-BA30-8BAC75B5C6B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74AF0A6-4644-40C7-AA65-E72114A686D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CE93E5-A8B3-46A9-A457-97062B47B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0D3D04-1A96-4FEB-9908-6F503DE3E97E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Asia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2F710A5-479B-4D57-8582-95D7B0793F81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78AC2A4-5AFA-4B80-A32D-BCFCAC839E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DC99096-3F27-48DE-B3B5-679038CF832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1EC75D8-CDAF-4162-8042-204A671D46A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CE87CF-4E4C-4C94-9F5A-52D971EB74BB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D82D676-8AA9-43B5-9E51-7ADD15A55E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E2F85DB-CDB1-4F73-BCEA-EBBCF4A9D58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E25F011-898A-4F70-9CA1-14FC25A45E9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3C0975-8CD1-4D57-B89B-D145B6CFB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EB109EF-D485-48EC-A63C-03AC4264D1C0}"/>
            </a:ext>
          </a:extLst>
        </xdr:cNvPr>
        <xdr:cNvSpPr txBox="1"/>
      </xdr:nvSpPr>
      <xdr:spPr>
        <a:xfrm>
          <a:off x="5031740" y="491363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41E1CE7-6FAC-462A-8623-29A8DB88313B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CAAEA09-4A11-4B2E-A1FF-3BC6090EDF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6DC388A-19AF-40A9-B7DF-CA212EB4B71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E2873B24-03BD-4E7D-8B3A-287C1622618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E98D9B7-F25B-46F1-86E9-C463F5F601B3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7430B61-F599-4DBC-AC48-13B9AF40E6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15475D23-D022-4721-AB58-511C00A4634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4758232-26FA-4F26-A8A3-1C716CF7ECE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2C8B0E6-4245-4BBF-9884-9D5B0588EA1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956D3D2-B32A-4FC3-89B0-E84F2D6E0C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D8D05745-DF71-4312-B1CE-9135E722AAF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20E2BD5-23BD-475F-A499-A1E04C4E940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E35A44F-3F35-4FB8-A455-D4172F1371D2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4CF1559-4247-4389-B54E-4F0FA15360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97EC21CB-C458-459B-A67F-647464CAB20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37E17BA-04BE-44D3-8D6E-96339BC7627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25</xdr:row>
      <xdr:rowOff>41910</xdr:rowOff>
    </xdr:from>
    <xdr:to>
      <xdr:col>5</xdr:col>
      <xdr:colOff>39960</xdr:colOff>
      <xdr:row>41</xdr:row>
      <xdr:rowOff>27750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0C1B19-0A5A-4E27-84DD-703A3DF22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AADBFDA2-0FAB-4F15-989E-96E4D8098C76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D64832F-E9F3-4C4E-919F-8DC8CFCEEE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2BF2E3CA-80DE-4555-AEC4-0531333E85A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D2AE117E-4480-4772-A03C-63FE13BF593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23</xdr:row>
      <xdr:rowOff>15875</xdr:rowOff>
    </xdr:from>
    <xdr:to>
      <xdr:col>5</xdr:col>
      <xdr:colOff>72350</xdr:colOff>
      <xdr:row>39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28</xdr:row>
      <xdr:rowOff>158750</xdr:rowOff>
    </xdr:from>
    <xdr:to>
      <xdr:col>4</xdr:col>
      <xdr:colOff>64770</xdr:colOff>
      <xdr:row>31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5031740" y="4913630"/>
          <a:ext cx="110617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Abiertos al público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59852097-186D-42FC-BBDD-D10061E1F01C}"/>
            </a:ext>
          </a:extLst>
        </xdr:cNvPr>
        <xdr:cNvGrpSpPr/>
      </xdr:nvGrpSpPr>
      <xdr:grpSpPr>
        <a:xfrm>
          <a:off x="3337560" y="160020"/>
          <a:ext cx="37718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319E4B9C-16C8-4EB6-8222-B316BB6F56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A60BECF4-7778-429E-B39B-19C6C255785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FC8DF110-17A5-4082-9A5B-934DDC3579F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23</xdr:row>
      <xdr:rowOff>50800</xdr:rowOff>
    </xdr:from>
    <xdr:to>
      <xdr:col>5</xdr:col>
      <xdr:colOff>142198</xdr:colOff>
      <xdr:row>39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224E6C-D2FD-43A2-890A-E49BB954C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8758FA4-FBB3-4D80-A3EF-CF1F66D1D827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29763463-D98E-407B-90C1-4887419524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A1E668A1-678C-4C01-9121-12822CD40E9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C47996F7-6112-4623-A077-314EA3D3459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45</xdr:row>
      <xdr:rowOff>47625</xdr:rowOff>
    </xdr:from>
    <xdr:to>
      <xdr:col>4</xdr:col>
      <xdr:colOff>1713825</xdr:colOff>
      <xdr:row>76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BA99ADA-E11E-48E1-9491-654672CB0C74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2C577A0-DDAC-4A21-9F4F-6ACF79EF85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EA9A47B-3746-4B06-89BF-7499AD69BC7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9B8DA61-795F-4D14-972F-C163E4891AE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13FA68A-CD3B-417A-A94C-3465BEEBB068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E6E26F88-F975-4688-AF50-C34C537A1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54B4E7C-7133-4E5D-BF9A-111B5F93411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16247F2-1CE7-4BD0-8759-1699CF0B047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6ECE98-472F-4FBE-B883-38FCB8A5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A1B7899-5654-4A5D-82BF-DE0948D61C4B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C952C31-C3FE-47F4-9015-CE9FE1DD5C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3633D53-56B7-438A-82C4-41B3A864674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CD1EC41-E6FD-4BCE-921C-65E5140D7D7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152400</xdr:rowOff>
    </xdr:from>
    <xdr:to>
      <xdr:col>10</xdr:col>
      <xdr:colOff>655319</xdr:colOff>
      <xdr:row>4</xdr:row>
      <xdr:rowOff>2540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FB21D75-0D4C-472D-BA5E-F5ACFF6FE0FA}"/>
            </a:ext>
          </a:extLst>
        </xdr:cNvPr>
        <xdr:cNvGrpSpPr/>
      </xdr:nvGrpSpPr>
      <xdr:grpSpPr>
        <a:xfrm>
          <a:off x="6202680" y="15240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97AC059-9779-40CD-94EA-6D1E1BB967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E00F4C95-2E8F-4CBF-B8C5-317FFD7BCDD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DC5B9642-486A-4439-A85D-448FB7C78AA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79F1E4-B703-4722-A6A2-DE4BC97BA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8399E36-69FC-4A62-B9E1-BCC4F5F78A15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CA574EC-C64F-440C-8A66-74BDBAA3541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3DA3D628-8706-47E9-8F30-C41C044CE7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54616883-05C6-4738-AD04-7E245C4C337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5F2037E6-1FDA-45BB-A0E3-950D7F18BA1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B2059E2-FD09-47DF-848C-283257DD9887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FD16958D-21C7-4DA4-8815-B5FB5D3599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9961D7BE-9850-421A-9C30-74C335A4A56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D6EF80E7-2888-41CC-84FC-6ADA5DF7873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ECFE521-E011-4D41-9377-0DAFF6902FF8}"/>
            </a:ext>
          </a:extLst>
        </xdr:cNvPr>
        <xdr:cNvGrpSpPr/>
      </xdr:nvGrpSpPr>
      <xdr:grpSpPr>
        <a:xfrm>
          <a:off x="796290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1CB411D-D7D8-451C-81BF-A042EFFE5E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91B27DEB-F5C8-4352-96AA-B8CAB7FB3B8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18B464DA-C8C6-443B-828C-0E73607ED46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05CFA54-C84D-4FC0-B493-6A6BDE3291C8}"/>
            </a:ext>
          </a:extLst>
        </xdr:cNvPr>
        <xdr:cNvGrpSpPr/>
      </xdr:nvGrpSpPr>
      <xdr:grpSpPr>
        <a:xfrm>
          <a:off x="796290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31C81016-98E4-4C90-8857-86E4ABE895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73226E35-B29D-4ECB-9C3F-1341E1E6F01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7D2EE8BC-D5E1-4AC7-8187-21D3CCA0CCD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DD0E623A-B8E7-4C1C-88AE-284A657807F2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639CAAF7-84E5-495F-A2C9-3B11154B67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A79D875B-2608-4A4D-A6AC-6FB45B12AFC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6CE2CD6F-16A6-494C-9B89-4D09F942771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97E2DF0-714C-4437-BB8B-6B7662ADA26A}"/>
            </a:ext>
          </a:extLst>
        </xdr:cNvPr>
        <xdr:cNvGrpSpPr/>
      </xdr:nvGrpSpPr>
      <xdr:grpSpPr>
        <a:xfrm>
          <a:off x="796290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8E195A3D-EA24-4364-9E80-B83068EC49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360BA17E-83AE-4730-90FD-1F6E9124791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CB00BE58-D942-47AF-A47D-B30D9006DB7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1127760</xdr:colOff>
      <xdr:row>0</xdr:row>
      <xdr:rowOff>144780</xdr:rowOff>
    </xdr:from>
    <xdr:to>
      <xdr:col>7</xdr:col>
      <xdr:colOff>1036319</xdr:colOff>
      <xdr:row>4</xdr:row>
      <xdr:rowOff>25400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0DB5DEA-3FA7-4420-B5F8-AE348BF0C894}"/>
            </a:ext>
          </a:extLst>
        </xdr:cNvPr>
        <xdr:cNvGrpSpPr/>
      </xdr:nvGrpSpPr>
      <xdr:grpSpPr>
        <a:xfrm>
          <a:off x="8008620" y="14478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DF5EFB5-8EC6-4402-BE8E-F9BFF624F9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3D149747-1537-4D75-90C8-520FCCCC09B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6DE22FFD-9E77-4A86-946F-73AA8A2A403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67A2217-6B29-402A-80CD-AA29BEDB2FC0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3C9E301-F64B-404D-B169-83CF798BDE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A93F8FA-4F10-4428-9A74-B8CCA47980B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77380FC-3715-409E-9E62-E81CA624721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22</xdr:row>
      <xdr:rowOff>50800</xdr:rowOff>
    </xdr:from>
    <xdr:to>
      <xdr:col>6</xdr:col>
      <xdr:colOff>208873</xdr:colOff>
      <xdr:row>38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28FD34A-E6DE-4151-803D-1E4A285D5039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F115783-8788-417C-A828-768F78807E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AC657FE-231F-49FF-AB14-AF84BAB8A1E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7F4D2B1-41EB-429A-83BD-EE14C38FF92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63500</xdr:rowOff>
    </xdr:from>
    <xdr:to>
      <xdr:col>5</xdr:col>
      <xdr:colOff>46949</xdr:colOff>
      <xdr:row>33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06C6E32-B567-4C0C-AD75-A3654F0B062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C174786-F69F-47F1-AC8D-BF40236166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8116368-42D9-4075-8591-5E6F224C8AB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2195214-C7EC-489E-8ADA-FCDF75289AC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EF113F-B38C-464C-8E3D-2269F6494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B462EDA-78A4-44EE-8D9E-AF9D42BBD356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EECEADD-D294-4CDD-B69C-AF79E94AA513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17106CBD-8064-4164-BC39-2C981BC57A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04A7B715-35B5-476A-854C-8D353013F95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71756279-37BC-4CC5-82A6-7B6B8E4DA6A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0801E33-7A35-4275-BE06-2B52CD5A2FD3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D0628D63-599C-4437-87D5-E39424E340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F3600E3-AB86-412D-A3DC-C605688AA5F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FCE16775-0931-4EDE-8272-BE9B133C25D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5</xdr:col>
      <xdr:colOff>46949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47C12A2-0284-49E7-908F-71A71D25764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79389A4-0524-4D87-825D-1CFFF76818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C592080-6FB1-4912-8F23-D4649FBC903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ED1159C-DBAE-44D0-9CA0-81F0EAD83FD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RRELATIVOS%20DGRAIC\_CORRELATIVO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Impresión_HR"/>
      <sheetName val="Memorandos"/>
      <sheetName val="Oficios"/>
      <sheetName val="Constancia de Notif.Oficios"/>
      <sheetName val="Informes"/>
      <sheetName val="Actas de Notif.Serpost"/>
      <sheetName val="ResolucionesDirectoriales"/>
      <sheetName val="DataMemos"/>
      <sheetName val="elaborado"/>
      <sheetName val="Directorio"/>
      <sheetName val="DataInformes"/>
      <sheetName val="DataOfi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 t="str">
            <v>NORMAL</v>
          </cell>
          <cell r="K3" t="str">
            <v>LOCAL</v>
          </cell>
          <cell r="L3" t="str">
            <v>ENTREGADO</v>
          </cell>
        </row>
        <row r="4">
          <cell r="J4" t="str">
            <v>URGENTE</v>
          </cell>
          <cell r="K4" t="str">
            <v>NACIONAL</v>
          </cell>
          <cell r="L4" t="str">
            <v>DEVUELTO</v>
          </cell>
        </row>
        <row r="5">
          <cell r="J5" t="str">
            <v>MUY URGENTE</v>
          </cell>
          <cell r="K5" t="str">
            <v>INTERNACIONAL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49"/>
  <sheetViews>
    <sheetView tabSelected="1" zoomScaleNormal="100" workbookViewId="0">
      <selection activeCell="B5" sqref="B5:K5"/>
    </sheetView>
  </sheetViews>
  <sheetFormatPr baseColWidth="10" defaultColWidth="0" defaultRowHeight="16.5" customHeight="1" zeroHeight="1" x14ac:dyDescent="0.3"/>
  <cols>
    <col min="1" max="1" width="21.8984375" style="75" customWidth="1"/>
    <col min="2" max="2" width="7.69921875" style="75" customWidth="1"/>
    <col min="3" max="11" width="11" style="75" customWidth="1"/>
    <col min="12" max="12" width="7.69921875" style="75" customWidth="1"/>
    <col min="13" max="13" width="21.8984375" style="75" customWidth="1"/>
    <col min="14" max="14" width="0" style="75" hidden="1" customWidth="1"/>
    <col min="15" max="16384" width="11" style="75" hidden="1"/>
  </cols>
  <sheetData>
    <row r="1" spans="1:14" ht="13.8" x14ac:dyDescent="0.3"/>
    <row r="2" spans="1:14" ht="13.8" x14ac:dyDescent="0.3"/>
    <row r="3" spans="1:14" ht="13.8" x14ac:dyDescent="0.3"/>
    <row r="4" spans="1:14" ht="13.8" x14ac:dyDescent="0.3"/>
    <row r="5" spans="1:14" ht="25.5" customHeight="1" x14ac:dyDescent="0.3">
      <c r="B5" s="116" t="s">
        <v>772</v>
      </c>
      <c r="C5" s="116"/>
      <c r="D5" s="116"/>
      <c r="E5" s="116"/>
      <c r="F5" s="116"/>
      <c r="G5" s="116"/>
      <c r="H5" s="116"/>
      <c r="I5" s="116"/>
      <c r="J5" s="116"/>
      <c r="K5" s="116"/>
      <c r="L5" s="84"/>
      <c r="M5" s="76"/>
      <c r="N5" s="76"/>
    </row>
    <row r="6" spans="1:14" ht="13.8" x14ac:dyDescent="0.3"/>
    <row r="7" spans="1:14" ht="61.95" customHeight="1" x14ac:dyDescent="0.3">
      <c r="B7" s="117" t="s">
        <v>930</v>
      </c>
      <c r="C7" s="117"/>
      <c r="D7" s="117"/>
      <c r="E7" s="117"/>
      <c r="F7" s="117"/>
      <c r="G7" s="117"/>
      <c r="H7" s="117"/>
      <c r="I7" s="117"/>
      <c r="J7" s="117"/>
      <c r="K7" s="117"/>
      <c r="L7" s="97"/>
    </row>
    <row r="8" spans="1:14" ht="13.8" x14ac:dyDescent="0.3"/>
    <row r="9" spans="1:14" s="78" customFormat="1" ht="19.5" customHeight="1" x14ac:dyDescent="0.3">
      <c r="A9" s="75"/>
      <c r="B9" s="77" t="s">
        <v>112</v>
      </c>
    </row>
    <row r="10" spans="1:14" ht="13.8" x14ac:dyDescent="0.3">
      <c r="B10" s="79"/>
    </row>
    <row r="11" spans="1:14" ht="13.8" x14ac:dyDescent="0.25">
      <c r="B11" s="86" t="s">
        <v>773</v>
      </c>
    </row>
    <row r="12" spans="1:14" ht="13.8" x14ac:dyDescent="0.25">
      <c r="B12" s="86" t="s">
        <v>774</v>
      </c>
    </row>
    <row r="13" spans="1:14" ht="13.8" x14ac:dyDescent="0.25">
      <c r="B13" s="86" t="s">
        <v>775</v>
      </c>
    </row>
    <row r="14" spans="1:14" ht="13.8" x14ac:dyDescent="0.25">
      <c r="B14" s="86" t="s">
        <v>776</v>
      </c>
    </row>
    <row r="15" spans="1:14" ht="13.8" x14ac:dyDescent="0.25">
      <c r="B15" s="86" t="s">
        <v>777</v>
      </c>
    </row>
    <row r="16" spans="1:14" ht="13.8" x14ac:dyDescent="0.25">
      <c r="B16" s="86" t="s">
        <v>778</v>
      </c>
    </row>
    <row r="17" spans="2:2" ht="13.8" x14ac:dyDescent="0.25">
      <c r="B17" s="86" t="s">
        <v>779</v>
      </c>
    </row>
    <row r="18" spans="2:2" ht="13.8" x14ac:dyDescent="0.25">
      <c r="B18" s="86" t="s">
        <v>780</v>
      </c>
    </row>
    <row r="19" spans="2:2" ht="13.8" x14ac:dyDescent="0.25">
      <c r="B19" s="86" t="s">
        <v>781</v>
      </c>
    </row>
    <row r="20" spans="2:2" ht="13.8" x14ac:dyDescent="0.25">
      <c r="B20" s="86" t="s">
        <v>782</v>
      </c>
    </row>
    <row r="21" spans="2:2" ht="13.8" x14ac:dyDescent="0.25">
      <c r="B21" s="86" t="s">
        <v>783</v>
      </c>
    </row>
    <row r="22" spans="2:2" ht="13.8" x14ac:dyDescent="0.25">
      <c r="B22" s="86" t="s">
        <v>784</v>
      </c>
    </row>
    <row r="23" spans="2:2" ht="13.8" x14ac:dyDescent="0.25">
      <c r="B23" s="86" t="s">
        <v>785</v>
      </c>
    </row>
    <row r="24" spans="2:2" ht="13.8" x14ac:dyDescent="0.25">
      <c r="B24" s="86" t="s">
        <v>786</v>
      </c>
    </row>
    <row r="25" spans="2:2" ht="13.8" x14ac:dyDescent="0.25">
      <c r="B25" s="86" t="s">
        <v>787</v>
      </c>
    </row>
    <row r="26" spans="2:2" ht="13.8" x14ac:dyDescent="0.25">
      <c r="B26" s="86" t="s">
        <v>788</v>
      </c>
    </row>
    <row r="27" spans="2:2" ht="13.8" x14ac:dyDescent="0.25">
      <c r="B27" s="86" t="s">
        <v>789</v>
      </c>
    </row>
    <row r="28" spans="2:2" ht="13.8" x14ac:dyDescent="0.25">
      <c r="B28" s="86" t="s">
        <v>790</v>
      </c>
    </row>
    <row r="29" spans="2:2" ht="13.8" x14ac:dyDescent="0.25">
      <c r="B29" s="86" t="s">
        <v>791</v>
      </c>
    </row>
    <row r="30" spans="2:2" ht="13.8" x14ac:dyDescent="0.25">
      <c r="B30" s="86" t="s">
        <v>792</v>
      </c>
    </row>
    <row r="31" spans="2:2" ht="13.8" x14ac:dyDescent="0.25">
      <c r="B31" s="86" t="s">
        <v>793</v>
      </c>
    </row>
    <row r="32" spans="2:2" ht="13.8" x14ac:dyDescent="0.25">
      <c r="B32" s="86" t="s">
        <v>794</v>
      </c>
    </row>
    <row r="33" spans="2:13" ht="13.8" x14ac:dyDescent="0.25">
      <c r="B33" s="86" t="s">
        <v>795</v>
      </c>
    </row>
    <row r="34" spans="2:13" ht="13.8" x14ac:dyDescent="0.25">
      <c r="B34" s="86" t="s">
        <v>922</v>
      </c>
    </row>
    <row r="35" spans="2:13" ht="13.8" x14ac:dyDescent="0.25">
      <c r="B35" s="86" t="s">
        <v>923</v>
      </c>
    </row>
    <row r="36" spans="2:13" ht="13.8" x14ac:dyDescent="0.25">
      <c r="B36" s="86" t="s">
        <v>924</v>
      </c>
    </row>
    <row r="37" spans="2:13" ht="13.8" x14ac:dyDescent="0.25">
      <c r="B37" s="86" t="s">
        <v>925</v>
      </c>
    </row>
    <row r="38" spans="2:13" ht="13.8" x14ac:dyDescent="0.3">
      <c r="B38" s="79"/>
    </row>
    <row r="39" spans="2:13" ht="19.5" customHeight="1" x14ac:dyDescent="0.3">
      <c r="B39" s="77" t="s">
        <v>113</v>
      </c>
      <c r="C39" s="82"/>
      <c r="D39" s="78"/>
      <c r="E39" s="78"/>
      <c r="F39" s="78"/>
      <c r="G39" s="78"/>
      <c r="H39" s="78"/>
      <c r="I39" s="78"/>
      <c r="J39" s="78"/>
      <c r="K39" s="78"/>
      <c r="L39" s="78"/>
      <c r="M39" s="78"/>
    </row>
    <row r="40" spans="2:13" ht="13.8" x14ac:dyDescent="0.3">
      <c r="B40" s="85"/>
      <c r="C40" s="81"/>
    </row>
    <row r="41" spans="2:13" ht="13.8" x14ac:dyDescent="0.25">
      <c r="B41" s="86" t="s">
        <v>796</v>
      </c>
      <c r="C41" s="81"/>
    </row>
    <row r="42" spans="2:13" ht="13.8" x14ac:dyDescent="0.25">
      <c r="B42" s="86" t="s">
        <v>797</v>
      </c>
      <c r="C42" s="81"/>
    </row>
    <row r="43" spans="2:13" ht="13.8" x14ac:dyDescent="0.25">
      <c r="B43" s="86" t="s">
        <v>798</v>
      </c>
      <c r="C43" s="81"/>
    </row>
    <row r="44" spans="2:13" ht="13.8" x14ac:dyDescent="0.25">
      <c r="B44" s="86" t="s">
        <v>799</v>
      </c>
      <c r="C44" s="81"/>
    </row>
    <row r="45" spans="2:13" ht="13.8" x14ac:dyDescent="0.25">
      <c r="B45" s="86" t="s">
        <v>800</v>
      </c>
      <c r="C45" s="81"/>
    </row>
    <row r="46" spans="2:13" ht="13.8" x14ac:dyDescent="0.25">
      <c r="B46" s="86" t="s">
        <v>801</v>
      </c>
      <c r="C46" s="81"/>
    </row>
    <row r="47" spans="2:13" ht="13.8" x14ac:dyDescent="0.25">
      <c r="B47" s="86" t="s">
        <v>802</v>
      </c>
      <c r="C47" s="81"/>
    </row>
    <row r="48" spans="2:13" ht="13.8" x14ac:dyDescent="0.25">
      <c r="B48" s="86" t="s">
        <v>803</v>
      </c>
      <c r="C48" s="81"/>
    </row>
    <row r="49" spans="2:3" ht="13.8" x14ac:dyDescent="0.25">
      <c r="B49" s="86" t="s">
        <v>804</v>
      </c>
      <c r="C49" s="81"/>
    </row>
    <row r="50" spans="2:3" ht="13.8" x14ac:dyDescent="0.25">
      <c r="B50" s="86" t="s">
        <v>805</v>
      </c>
      <c r="C50" s="81"/>
    </row>
    <row r="51" spans="2:3" ht="13.8" x14ac:dyDescent="0.25">
      <c r="B51" s="86" t="s">
        <v>806</v>
      </c>
      <c r="C51" s="81"/>
    </row>
    <row r="52" spans="2:3" ht="13.8" x14ac:dyDescent="0.25">
      <c r="B52" s="86" t="s">
        <v>807</v>
      </c>
      <c r="C52" s="81"/>
    </row>
    <row r="53" spans="2:3" ht="13.8" x14ac:dyDescent="0.25">
      <c r="B53" s="86" t="s">
        <v>808</v>
      </c>
      <c r="C53" s="81"/>
    </row>
    <row r="54" spans="2:3" ht="13.8" x14ac:dyDescent="0.25">
      <c r="B54" s="86" t="s">
        <v>809</v>
      </c>
      <c r="C54" s="81"/>
    </row>
    <row r="55" spans="2:3" ht="13.8" x14ac:dyDescent="0.25">
      <c r="B55" s="86" t="s">
        <v>810</v>
      </c>
      <c r="C55" s="81"/>
    </row>
    <row r="56" spans="2:3" ht="13.8" x14ac:dyDescent="0.25">
      <c r="B56" s="86" t="s">
        <v>811</v>
      </c>
      <c r="C56" s="81"/>
    </row>
    <row r="57" spans="2:3" ht="13.8" x14ac:dyDescent="0.25">
      <c r="B57" s="86" t="s">
        <v>812</v>
      </c>
      <c r="C57" s="81"/>
    </row>
    <row r="58" spans="2:3" ht="13.8" x14ac:dyDescent="0.25">
      <c r="B58" s="86" t="s">
        <v>813</v>
      </c>
      <c r="C58" s="81"/>
    </row>
    <row r="59" spans="2:3" ht="13.8" x14ac:dyDescent="0.25">
      <c r="B59" s="86" t="s">
        <v>814</v>
      </c>
      <c r="C59" s="81"/>
    </row>
    <row r="60" spans="2:3" ht="13.8" x14ac:dyDescent="0.25">
      <c r="B60" s="86" t="s">
        <v>815</v>
      </c>
      <c r="C60" s="81"/>
    </row>
    <row r="61" spans="2:3" ht="13.8" x14ac:dyDescent="0.25">
      <c r="B61" s="86" t="s">
        <v>816</v>
      </c>
      <c r="C61" s="81"/>
    </row>
    <row r="62" spans="2:3" ht="13.8" x14ac:dyDescent="0.25">
      <c r="B62" s="86" t="s">
        <v>817</v>
      </c>
      <c r="C62" s="81"/>
    </row>
    <row r="63" spans="2:3" ht="13.8" x14ac:dyDescent="0.25">
      <c r="B63" s="86" t="s">
        <v>818</v>
      </c>
      <c r="C63" s="81"/>
    </row>
    <row r="64" spans="2:3" ht="13.8" x14ac:dyDescent="0.25">
      <c r="B64" s="86" t="s">
        <v>926</v>
      </c>
      <c r="C64" s="81"/>
    </row>
    <row r="65" spans="1:13" ht="13.8" x14ac:dyDescent="0.25">
      <c r="B65" s="86" t="s">
        <v>927</v>
      </c>
      <c r="C65" s="81"/>
    </row>
    <row r="66" spans="1:13" ht="13.8" x14ac:dyDescent="0.25">
      <c r="B66" s="86" t="s">
        <v>928</v>
      </c>
      <c r="C66" s="81"/>
    </row>
    <row r="67" spans="1:13" ht="13.8" x14ac:dyDescent="0.25">
      <c r="B67" s="86" t="s">
        <v>929</v>
      </c>
      <c r="C67" s="81"/>
    </row>
    <row r="68" spans="1:13" ht="13.8" x14ac:dyDescent="0.3">
      <c r="B68" s="81"/>
      <c r="C68" s="81"/>
    </row>
    <row r="69" spans="1:13" ht="19.5" customHeight="1" x14ac:dyDescent="0.3">
      <c r="B69" s="77" t="s">
        <v>74</v>
      </c>
      <c r="C69" s="82"/>
      <c r="D69" s="78"/>
      <c r="E69" s="78"/>
      <c r="F69" s="78"/>
      <c r="G69" s="78"/>
      <c r="H69" s="78"/>
      <c r="I69" s="78"/>
      <c r="J69" s="78"/>
      <c r="K69" s="78"/>
      <c r="L69" s="78"/>
      <c r="M69" s="78"/>
    </row>
    <row r="70" spans="1:13" ht="13.8" x14ac:dyDescent="0.3">
      <c r="C70" s="81"/>
    </row>
    <row r="71" spans="1:13" ht="13.8" x14ac:dyDescent="0.3">
      <c r="A71" s="80"/>
      <c r="B71" s="27" t="s">
        <v>114</v>
      </c>
      <c r="C71" s="83"/>
    </row>
    <row r="72" spans="1:13" ht="13.8" x14ac:dyDescent="0.3">
      <c r="B72" s="81"/>
      <c r="C72" s="81"/>
    </row>
    <row r="73" spans="1:13" ht="19.5" customHeight="1" x14ac:dyDescent="0.3">
      <c r="B73" s="77" t="s">
        <v>115</v>
      </c>
      <c r="C73" s="82"/>
      <c r="D73" s="78"/>
      <c r="E73" s="78"/>
      <c r="F73" s="78"/>
      <c r="G73" s="78"/>
      <c r="H73" s="78"/>
      <c r="I73" s="78"/>
      <c r="J73" s="78"/>
      <c r="K73" s="78"/>
      <c r="L73" s="78"/>
      <c r="M73" s="78"/>
    </row>
    <row r="74" spans="1:13" ht="15" x14ac:dyDescent="0.3">
      <c r="B74" s="87"/>
      <c r="C74" s="81"/>
    </row>
    <row r="75" spans="1:13" ht="14.4" customHeight="1" x14ac:dyDescent="0.25">
      <c r="B75" s="86" t="s">
        <v>819</v>
      </c>
      <c r="C75" s="81"/>
    </row>
    <row r="76" spans="1:13" ht="14.4" customHeight="1" x14ac:dyDescent="0.25">
      <c r="B76" s="86" t="s">
        <v>959</v>
      </c>
      <c r="C76" s="81"/>
    </row>
    <row r="77" spans="1:13" ht="14.4" customHeight="1" x14ac:dyDescent="0.25">
      <c r="B77" s="86" t="s">
        <v>960</v>
      </c>
      <c r="C77" s="81"/>
    </row>
    <row r="78" spans="1:13" ht="13.8" x14ac:dyDescent="0.25">
      <c r="B78" s="86" t="s">
        <v>961</v>
      </c>
      <c r="C78" s="81"/>
    </row>
    <row r="79" spans="1:13" ht="13.8" x14ac:dyDescent="0.25">
      <c r="B79" s="86" t="s">
        <v>963</v>
      </c>
      <c r="C79" s="81"/>
    </row>
    <row r="80" spans="1:13" ht="13.8" x14ac:dyDescent="0.25">
      <c r="B80" s="86" t="s">
        <v>962</v>
      </c>
      <c r="C80" s="81"/>
    </row>
    <row r="81" spans="2:13" ht="16.5" customHeight="1" x14ac:dyDescent="0.3"/>
    <row r="82" spans="2:13" ht="19.2" customHeight="1" x14ac:dyDescent="0.3">
      <c r="B82" s="77" t="s">
        <v>117</v>
      </c>
      <c r="C82" s="82"/>
      <c r="D82" s="78"/>
      <c r="E82" s="78"/>
      <c r="F82" s="78"/>
      <c r="G82" s="78"/>
      <c r="H82" s="78"/>
      <c r="I82" s="78"/>
      <c r="J82" s="78"/>
      <c r="K82" s="78"/>
      <c r="L82" s="78"/>
      <c r="M82" s="78"/>
    </row>
    <row r="83" spans="2:13" ht="16.5" customHeight="1" x14ac:dyDescent="0.3"/>
    <row r="84" spans="2:13" ht="14.4" customHeight="1" x14ac:dyDescent="0.3">
      <c r="B84" s="80" t="s">
        <v>908</v>
      </c>
    </row>
    <row r="85" spans="2:13" ht="16.5" customHeight="1" x14ac:dyDescent="0.3">
      <c r="B85" s="79" t="s">
        <v>903</v>
      </c>
    </row>
    <row r="86" spans="2:13" ht="16.5" customHeight="1" x14ac:dyDescent="0.3">
      <c r="B86" s="79" t="s">
        <v>904</v>
      </c>
    </row>
    <row r="87" spans="2:13" ht="16.5" customHeight="1" x14ac:dyDescent="0.3">
      <c r="B87" s="79" t="s">
        <v>820</v>
      </c>
    </row>
    <row r="88" spans="2:13" ht="16.5" customHeight="1" x14ac:dyDescent="0.3"/>
    <row r="89" spans="2:13" ht="16.5" customHeight="1" x14ac:dyDescent="0.3"/>
    <row r="90" spans="2:13" ht="16.5" customHeight="1" x14ac:dyDescent="0.3"/>
    <row r="91" spans="2:13" ht="16.5" customHeight="1" x14ac:dyDescent="0.3"/>
    <row r="92" spans="2:13" ht="16.5" customHeight="1" x14ac:dyDescent="0.3"/>
    <row r="93" spans="2:13" ht="16.5" customHeight="1" x14ac:dyDescent="0.3"/>
    <row r="94" spans="2:13" ht="16.5" customHeight="1" x14ac:dyDescent="0.3"/>
    <row r="95" spans="2:13" ht="16.5" customHeight="1" x14ac:dyDescent="0.3"/>
    <row r="96" spans="2:13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  <row r="1647" ht="16.5" customHeight="1" x14ac:dyDescent="0.3"/>
    <row r="1648" ht="16.5" customHeight="1" x14ac:dyDescent="0.3"/>
    <row r="1649" ht="16.5" customHeight="1" x14ac:dyDescent="0.3"/>
  </sheetData>
  <mergeCells count="2">
    <mergeCell ref="B5:K5"/>
    <mergeCell ref="B7:K7"/>
  </mergeCells>
  <hyperlinks>
    <hyperlink ref="B71" location="Glosario!C6" display="Definiciones" xr:uid="{00000000-0004-0000-0000-000003000000}"/>
    <hyperlink ref="B11" location="'Tabla y Gráfico N° 01'!C6" display="Tabla N° 01: Tráfico postal según tipo de envío (N° de envíos y % del total) – I S 2017" xr:uid="{6198EA15-2BA7-4251-9380-19A4131674E8}"/>
    <hyperlink ref="B12" location="'Tabla y Gráfico N° 02'!C6" display="Tabla N° 02: Ingreso postal según tipo de envío (Monto en S/ y % del total) – I S 2017" xr:uid="{AB6789A7-9214-4AE7-9C04-A92AEE099C6B}"/>
    <hyperlink ref="B13" location="'Tabla y Gráfico N° 03'!C6" display="Tabla N° 03: Tráfico postal según tipo de tratamiento (N° de envíos y % del total) – I S 2017" xr:uid="{9EF50105-B82B-4B8C-93E7-D112FD8F9AE3}"/>
    <hyperlink ref="B14" location="'Tabla y Gráfico N° 04'!C6" display="Tabla N° 04: Ingreso postal según tipo de tratamiento (Monto en S/ y % del total) – I S 2017" xr:uid="{34461E98-7418-4B65-939E-D9A1F6D02FB3}"/>
    <hyperlink ref="B15" location="'Tabla y Gráfico N° 05'!C6" display="Tabla N° 05: Tráfico postal según mercado de origen (N° de envíos y % del total) – I S 2017" xr:uid="{08C00393-DBBA-48C7-90B8-1ACEF46D2073}"/>
    <hyperlink ref="B16" location="'Tabla y Gráfico N° 06'!C6" display="Tabla N° 06: Tráfico postal interno según tipo de envío (N° de envíos y % del total) – II S 2016" xr:uid="{FA6FD086-B3EE-49D7-9133-AF5D00ACB307}"/>
    <hyperlink ref="B17" location="'Tabla y Gráfico N° 07'!C6" display="Tabla N° 07: Tráfico postal interno según tipo de tratamiento (N° de envíos y % del total) – II S 2016" xr:uid="{DD6AD584-BF16-496F-AA79-DD0B83CC39B1}"/>
    <hyperlink ref="B18" location="'Tabla y Gráfico N° 08'!C6" display="Tabla N° 08: Tráfico postal interno según ámbito de envío (N° de envíos y % del total) – II S 2016" xr:uid="{A6ECC79A-34EA-44A1-ACA2-16AD1502DB41}"/>
    <hyperlink ref="B19" location="'Tabla y Gráfico N° 09'!C6" display="Tabla N° 09: Tráfico postal local y regional (N° de envíos y % del total) – II S 2016" xr:uid="{27E1D8E2-2478-4987-997A-086EF6A2E9F8}"/>
    <hyperlink ref="B20" location="'Tabla y Gráfico N° 10'!C6" display="Tabla N° 10: Tráfico postal nacional según origen (N° de envíos y % del total) – II S 2016" xr:uid="{DE3C6077-3D46-46A0-AF3B-953C0FD25003}"/>
    <hyperlink ref="B21" location="'Tabla y Gráfico N° 11'!C6" display="Tabla N° 11: Tráfico postal nacional según destino (N° de envíos y % del total) – II S 2016" xr:uid="{14292F06-3CBB-44BD-BE4A-BD0C3A3619C0}"/>
    <hyperlink ref="B22" location="'Tabla y Gráfico N° 12'!C6" display="Tabla N° 12: Tráfico postal internacional de salida según tipo de envío (N° de envíos y % del total) – II S 2016" xr:uid="{B9F7103E-4E9D-4D74-993F-B44EB02613D9}"/>
    <hyperlink ref="B23" location="'Tabla y Gráfico N° 13'!C6" display="Tabla N° 13: Tráfico postal internacional de salida según tipo de tratamiento (N° de envíos y % del total) – II S 2016" xr:uid="{20556EBF-EAC2-4E61-A7D2-C4DB25032D37}"/>
    <hyperlink ref="B24" location="'Tabla y Gráfico N° 14'!C6" display="Tabla N° 14: Tráfico postal internacional de salida según destino (N° de envíos y % del total) – II S 2016" xr:uid="{C28AD4DD-0EB8-42FA-A4FE-4607A58AB317}"/>
    <hyperlink ref="B25" location="'Tabla y Gráfico N° 15'!C6" display="Tabla N° 15: Tráfico postal internacional de entrada según tipo de envío (N° de envíos y % del total) – II S 2016" xr:uid="{8017290B-A822-4083-81F7-3EAC05886339}"/>
    <hyperlink ref="B26" location="'Tabla y Gráfico N° 16'!C6" display="Tabla N° 16: Tráfico postal internacional de entrada según tipo de tratamiento (N° de envíos y % del total) – II S 2016" xr:uid="{4E991F3B-E38E-40EB-9073-7224735658D3}"/>
    <hyperlink ref="B27" location="'Tabla y Gráfico N° 17'!C6" display="Tabla N° 17: Tráfico postal internacional de entrada según origen (N° de envíos y % del total) – II S 2016" xr:uid="{F8F58AF1-6455-4C2E-9488-541FF531E05D}"/>
    <hyperlink ref="B28" location="'Tabla y Gráfico N° 18 '!C6" display="Tabla N° 18: Número de giros postales según ámbito de envío (N° de giros y % del total) – II S 2016" xr:uid="{93F572AF-24FF-40E2-915B-94542EF6E4DA}"/>
    <hyperlink ref="B30" location="'Tabla y Gráfico N° 20'!C6" display="Tabla N° 20: Número de giros nacionales según origen (N° de giros y % del total) – II S 2016" xr:uid="{265B7F78-E716-4471-8122-E35A6213A264}"/>
    <hyperlink ref="B31" location="'Tabla y Gráfico N° 21'!C6" display="Tabla N° 21: Número de giros nacionales según destino (N° de giros y % del total) – II S 2016" xr:uid="{CA720BEB-3172-4127-9CCD-4D7271C0F288}"/>
    <hyperlink ref="B32" location="'Tabla y Gráfico N° 22'!C6" display="Tabla N° 22: Número de giros internacionales de salida según destino (N° de giros y % del total) – II S 2016" xr:uid="{3CB33E51-1A66-434D-9A02-EA5E9E9F7A1A}"/>
    <hyperlink ref="B33" location="'Tabla y Gráfico N° 23'!C6" display="Tabla N° 23: Tipos de puntos de atención postal (N° de puntos y % del total) – II S 2016" xr:uid="{9FF2A82A-1CF1-4343-97F1-830EB0558C2A}"/>
    <hyperlink ref="B29" location="'Tabla y Gráfico N° 19'!C6" display="Tabla N° 19: Ingreso por giros postales según ámbito de envío (Monto en S/ y % del total) – II S 2016" xr:uid="{DA3511C8-B9BE-4ABB-9BF4-F07EA6885910}"/>
    <hyperlink ref="B41" location="'Tabla y Gráfico N° 01'!C6" display="Tabla N° 01: Tráfico postal según tipo de envío (N° de envíos y % del total) – I S 2017" xr:uid="{7E644BAB-C6B6-4321-B097-C857D1910FC0}"/>
    <hyperlink ref="B42" location="'Tabla y Gráfico N° 02'!C6" display="Tabla N° 02: Ingreso postal según tipo de envío (Monto en S/ y % del total) – I S 2017" xr:uid="{33E49D36-ED10-4037-838B-32BD02BD22FA}"/>
    <hyperlink ref="B43" location="'Tabla y Gráfico N° 03'!C6" display="Tabla N° 03: Tráfico postal según tipo de tratamiento (N° de envíos y % del total) – I S 2017" xr:uid="{8ABFE417-4C94-4C9D-8EB9-EB232677F67D}"/>
    <hyperlink ref="B44" location="'Tabla y Gráfico N° 04'!C6" display="Tabla N° 04: Ingreso postal según tipo de tratamiento (Monto en S/ y % del total) – I S 2017" xr:uid="{C66950AC-3B5F-41BA-BCF4-74DF74A01C35}"/>
    <hyperlink ref="B45" location="'Tabla y Gráfico N° 05'!C6" display="Tabla N° 05: Tráfico postal según mercado de origen (N° de envíos y % del total) – I S 2017" xr:uid="{B79DF27B-7BA2-42F3-A1D1-99D8ED282DCB}"/>
    <hyperlink ref="B46" location="'Tabla y Gráfico N° 06'!C6" display="Gráfico N° 06: Tráfico postal interno según tipo de envío (% del total) – II S 2016" xr:uid="{2170B05A-F93C-4D4C-B549-6EA8E1CF774C}"/>
    <hyperlink ref="B47" location="'Tabla y Gráfico N° 07'!C6" display="Gráfico N° 07: Tráfico postal interno según tipo de tratamiento (% del total) – II S 2016" xr:uid="{F52C3F9A-65D8-4913-BB1A-34D66D1014AF}"/>
    <hyperlink ref="B48" location="'Tabla y Gráfico N° 08'!C6" display="Gráfico N° 08: Tráfico postal interno según ámbito de envío (% del total) – II S 2016" xr:uid="{20A310D3-CD35-41E8-B6F7-4046F29F7508}"/>
    <hyperlink ref="B49" location="'Tabla y Gráfico N° 09'!C6" display="Gráfico N° 09: Tráfico postal local y regional (% del total) – II S 2016" xr:uid="{0BCA4B53-1F6C-49FA-A58A-46BE336C18ED}"/>
    <hyperlink ref="B50" location="'Tabla y Gráfico N° 10'!C6" display="Gráfico N° 10: Tráfico postal nacional según origen (% del total) – II S 2016" xr:uid="{ED195A3A-50F3-44BD-9F3D-434B3249AC80}"/>
    <hyperlink ref="B51" location="'Tabla y Gráfico N° 11'!C6" display="Gráfico N° 11: Tráfico postal nacional según destino (% del total) – II S 2016" xr:uid="{640CEB43-807D-4DF8-B4C3-6EA1F3F4C673}"/>
    <hyperlink ref="B52" location="'Tabla y Gráfico N° 12'!C6" display="Gráfico N° 12: Tráfico postal internacional de salida según tipo de envío (% del total) – II S 2016" xr:uid="{2F6F172F-2A49-461B-B0A3-5850AF01BB29}"/>
    <hyperlink ref="B53" location="'Tabla y Gráfico N° 13'!C6" display="Gráfico N° 13: Tráfico postal internacional de salida según tipo de tratamiento (% del total) – II S 2016" xr:uid="{79940859-7C4D-488E-B118-B352E4D4F201}"/>
    <hyperlink ref="B54" location="'Tabla y Gráfico N° 14'!C6" display="Gráfico N° 14: Tráfico postal internacional de salida según destino (% del total) – II S 2016" xr:uid="{CD70A734-8EDC-4227-9466-3438DFFFECE0}"/>
    <hyperlink ref="B55" location="'Tabla y Gráfico N° 15'!C6" display="Gráfico N° 15: Tráfico postal internacional de entrada según tipo de envío (% del total) – II S 2016" xr:uid="{FD59B049-1F94-43BD-83AF-D476F6F68107}"/>
    <hyperlink ref="B56" location="'Tabla y Gráfico N° 16'!C6" display="Gráfico N° 16: Tráfico postal internacional de entrada según tipo de tratamiento (% del total) – II S 2016" xr:uid="{EE9DC00E-6BDF-4F2D-8AAF-2CD4EC9C095C}"/>
    <hyperlink ref="B57" location="'Tabla y Gráfico N° 17'!C6" display="Gráfico N° 17: Tráfico postal internacional de entrada según origen (% del total) – II S 2016" xr:uid="{9985CEA0-97A7-4412-9167-FF316E85318E}"/>
    <hyperlink ref="B58" location="'Tabla y Gráfico N° 18 '!C6" display="Gráfico N° 18: Número de giros postales según ámbito de envío (% del total) – II S 2016" xr:uid="{D923898D-6B55-43F7-A619-741A133A582D}"/>
    <hyperlink ref="B60" location="'Tabla y Gráfico N° 20'!C6" display="Gráfico N° 20: Número de giros nacionales según origen (% del total) – II S 2016" xr:uid="{D8ACA33D-F704-45F8-9729-2C947FD5B8D9}"/>
    <hyperlink ref="B61" location="'Tabla y Gráfico N° 21'!C6" display="Gráfico N° 21: Número de giros nacionales según destino (% del total) – II S 2016" xr:uid="{A3DC2CCD-FDEF-4365-A721-55CE1427C154}"/>
    <hyperlink ref="B62" location="'Tabla y Gráfico N° 22'!C6" display="Gráfico N° 22: Número de giros internacionales de salida según destino (% del total) – II S 2016" xr:uid="{CCAF13DF-DE37-45C0-A15E-C01E17062338}"/>
    <hyperlink ref="B63" location="'Tabla y Gráfico N° 23'!C6" display="Gráfico N° 23: Tipos de puntos de atención postal (% del total) – II S 2016" xr:uid="{883AE37E-D5C8-4D4F-A32C-0581DAA4BEC1}"/>
    <hyperlink ref="B59" location="'Tabla y Gráfico N° 19'!C6" display="Gráfico N° 19: Ingreso por giros postales según ámbito de envío (% del total) – II S 2016" xr:uid="{2C871028-FBBC-4B19-81F5-E23269421D33}"/>
    <hyperlink ref="B35" location="'Tabla y Gráfico N° 25'!C6" display="Tabla N° 25: Puntos de atención postal abiertos al público (N° de puntos y % del total) – I S 2016" xr:uid="{CA6DE778-3A7A-4CAA-8C3C-DC192D687083}"/>
    <hyperlink ref="B36" location="'Tabla y Gráfico N° 26'!C6" display="Tabla N° 26: Concesionarios postales según ámbito de concesión (N° de empresas y % del total) – I S 2016" xr:uid="{6AB09C90-5D1E-4410-98C4-F6E175F3F034}"/>
    <hyperlink ref="B37" location="'Tabla y Gráfico N° 27'!C6" display="Tabla N° 27: Concesionarios postales con remesa postal según ámbito de concesión (N° de empresas y % del total) – I S 2016" xr:uid="{651C4D4F-997E-4FD1-8BC0-3CEDAE07EAFB}"/>
    <hyperlink ref="B34" location="'Tabla y Gráfico N° 24'!C6" display="Tabla N° 24: Tipos de puntos de atención postal abiertos al público (N° de puntos y % del total) – I S 2016" xr:uid="{5B57D045-F597-4176-8914-276E98AFB34B}"/>
    <hyperlink ref="B66" location="'Tabla y Gráfico N° 26'!C6" display="Gráfico N° 26: Concesionarios postales según ámbito de concesión (% del total) – I S 2016" xr:uid="{CE9D9127-0EA0-4C57-86B9-226DC8C0B773}"/>
    <hyperlink ref="B67" location="'Tabla y Gráfico N° 27'!C6" display="Gráfico N° 27: Concesionarios postales con remesa postal según ámbito de concesión (% del total) – I S 2016" xr:uid="{EB628C8F-F224-498D-A1F3-2EB5A2047DC8}"/>
    <hyperlink ref="B65" location="'Tabla y Gráfico N° 25'!C6" display="Gráfico N° 25: Puntos de atención postal abiertos al público (% del total) – I S 2016" xr:uid="{D4191239-AF72-41F2-8299-08E010909EF2}"/>
    <hyperlink ref="B64" location="'Tabla y Gráfico N° 24'!C6" display="Gráfico N° 24: Tipos de puntos de atención postal abiertos al público (% del total) – I S 2016" xr:uid="{8084DB51-AEC1-491E-A09C-6D8533E6DAAB}"/>
    <hyperlink ref="B80" location="'Anexo N° 06'!C6" display="Anexo N° 06: Lista de principales concesionarios postales – I S 2016" xr:uid="{3D0E8608-B0E5-4E20-AC5D-D8B4646B0D99}"/>
    <hyperlink ref="B78" location="'Anexo N° 04'!C6" display="Anexo N° 04: Giros postales nacionales según región de origen y región de destino (N° de giros) – I S 2016" xr:uid="{F1E0657E-7120-4626-B8CF-14FACCCD5D2F}"/>
    <hyperlink ref="B75" location="'Anexo N° 01'!C6" display="Anexo N° 01: Tráfico postal local, regional y nacional – I S 2016" xr:uid="{4D9704EB-C7CB-433F-88EE-47CA49AB5C84}"/>
    <hyperlink ref="B76" location="'Anexo N° 02'!C6" display="Anexo N° 02: Tráfico internacional de salida según destino (N° de envíos) – I S 2017" xr:uid="{7347C747-6BA0-47B1-B6A5-68CA124052A6}"/>
    <hyperlink ref="B77" location="'Anexo N° 03'!C6" display="Anexo N° 03: Tráfico internacional de entrada según origen (N° de envíos) – I S 2017" xr:uid="{F0011621-FADE-4FCD-BDC1-A5062A71A42A}"/>
    <hyperlink ref="B79" location="'Anexo N° 05'!C6" display="Anexo N° 05: Giros postales internacionales de salida según destino (N° de envíos) – I S 2016" xr:uid="{0A03D1D3-3768-49D5-987D-4C22AF69E58F}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8" t="s">
        <v>821</v>
      </c>
      <c r="D6" s="118"/>
      <c r="E6" s="118"/>
      <c r="F6" s="14"/>
    </row>
    <row r="9" spans="2:7" s="32" customFormat="1" ht="28.5" customHeight="1" x14ac:dyDescent="0.3">
      <c r="C9" s="119" t="s">
        <v>842</v>
      </c>
      <c r="D9" s="119"/>
      <c r="E9" s="119"/>
      <c r="F9" s="15"/>
    </row>
    <row r="10" spans="2:7" ht="14.25" customHeight="1" x14ac:dyDescent="0.3">
      <c r="C10" s="25" t="s">
        <v>25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174784834</v>
      </c>
      <c r="E11" s="8">
        <f t="shared" ref="E11:E36" si="0">+D11/$D$36</f>
        <v>0.93812445939443156</v>
      </c>
      <c r="F11" s="16"/>
      <c r="G11" s="89"/>
    </row>
    <row r="12" spans="2:7" ht="14.25" customHeight="1" x14ac:dyDescent="0.3">
      <c r="C12" s="6" t="s">
        <v>27</v>
      </c>
      <c r="D12" s="7">
        <v>4825770</v>
      </c>
      <c r="E12" s="8">
        <f t="shared" si="0"/>
        <v>2.5901405567097809E-2</v>
      </c>
      <c r="F12" s="16"/>
      <c r="G12" s="89"/>
    </row>
    <row r="13" spans="2:7" ht="14.25" customHeight="1" x14ac:dyDescent="0.3">
      <c r="C13" s="6" t="s">
        <v>28</v>
      </c>
      <c r="D13" s="7">
        <v>2634745</v>
      </c>
      <c r="E13" s="8">
        <f t="shared" si="0"/>
        <v>1.4141494271563524E-2</v>
      </c>
      <c r="F13" s="16"/>
      <c r="G13" s="89"/>
    </row>
    <row r="14" spans="2:7" ht="14.25" customHeight="1" x14ac:dyDescent="0.3">
      <c r="C14" s="6" t="s">
        <v>29</v>
      </c>
      <c r="D14" s="7">
        <v>1050770</v>
      </c>
      <c r="E14" s="8">
        <f t="shared" si="0"/>
        <v>5.6398087616565569E-3</v>
      </c>
      <c r="F14" s="16"/>
      <c r="G14" s="89"/>
    </row>
    <row r="15" spans="2:7" ht="14.25" customHeight="1" x14ac:dyDescent="0.3">
      <c r="C15" s="6" t="s">
        <v>30</v>
      </c>
      <c r="D15" s="7">
        <v>898231</v>
      </c>
      <c r="E15" s="8">
        <f t="shared" si="0"/>
        <v>4.8210845987147815E-3</v>
      </c>
      <c r="F15" s="16"/>
      <c r="G15" s="89"/>
    </row>
    <row r="16" spans="2:7" ht="14.25" customHeight="1" x14ac:dyDescent="0.3">
      <c r="C16" s="6" t="s">
        <v>31</v>
      </c>
      <c r="D16" s="7">
        <v>584643</v>
      </c>
      <c r="E16" s="8">
        <f t="shared" si="0"/>
        <v>3.1379604612247918E-3</v>
      </c>
      <c r="F16" s="16"/>
      <c r="G16" s="89"/>
    </row>
    <row r="17" spans="3:7" ht="14.25" customHeight="1" x14ac:dyDescent="0.3">
      <c r="C17" s="6" t="s">
        <v>32</v>
      </c>
      <c r="D17" s="7">
        <v>244450</v>
      </c>
      <c r="E17" s="8">
        <f t="shared" si="0"/>
        <v>1.3120390302225468E-3</v>
      </c>
      <c r="F17" s="16"/>
      <c r="G17" s="89"/>
    </row>
    <row r="18" spans="3:7" ht="14.25" customHeight="1" x14ac:dyDescent="0.3">
      <c r="C18" s="6" t="s">
        <v>34</v>
      </c>
      <c r="D18" s="7">
        <v>236033</v>
      </c>
      <c r="E18" s="8">
        <f t="shared" si="0"/>
        <v>1.2668623784844277E-3</v>
      </c>
      <c r="F18" s="16"/>
      <c r="G18" s="89"/>
    </row>
    <row r="19" spans="3:7" ht="14.25" customHeight="1" x14ac:dyDescent="0.3">
      <c r="C19" s="6" t="s">
        <v>35</v>
      </c>
      <c r="D19" s="7">
        <v>179424</v>
      </c>
      <c r="E19" s="8">
        <f t="shared" si="0"/>
        <v>9.6302430336940158E-4</v>
      </c>
      <c r="F19" s="16"/>
      <c r="G19" s="89"/>
    </row>
    <row r="20" spans="3:7" ht="14.25" customHeight="1" x14ac:dyDescent="0.3">
      <c r="C20" s="6" t="s">
        <v>33</v>
      </c>
      <c r="D20" s="7">
        <v>164514</v>
      </c>
      <c r="E20" s="8">
        <f t="shared" si="0"/>
        <v>8.8299770512592364E-4</v>
      </c>
      <c r="F20" s="16"/>
      <c r="G20" s="89"/>
    </row>
    <row r="21" spans="3:7" ht="14.25" customHeight="1" x14ac:dyDescent="0.3">
      <c r="C21" s="6" t="s">
        <v>37</v>
      </c>
      <c r="D21" s="7">
        <v>141922</v>
      </c>
      <c r="E21" s="8">
        <f t="shared" si="0"/>
        <v>7.617394282971743E-4</v>
      </c>
      <c r="F21" s="16"/>
      <c r="G21" s="89"/>
    </row>
    <row r="22" spans="3:7" ht="14.25" customHeight="1" x14ac:dyDescent="0.3">
      <c r="C22" s="6" t="s">
        <v>36</v>
      </c>
      <c r="D22" s="7">
        <v>119219</v>
      </c>
      <c r="E22" s="8">
        <f t="shared" si="0"/>
        <v>6.3988538001268883E-4</v>
      </c>
      <c r="F22" s="16"/>
      <c r="G22" s="89"/>
    </row>
    <row r="23" spans="3:7" ht="14.25" customHeight="1" x14ac:dyDescent="0.3">
      <c r="C23" s="6" t="s">
        <v>38</v>
      </c>
      <c r="D23" s="7">
        <v>92053</v>
      </c>
      <c r="E23" s="8">
        <f t="shared" si="0"/>
        <v>4.9407702535928042E-4</v>
      </c>
      <c r="F23" s="16"/>
      <c r="G23" s="89"/>
    </row>
    <row r="24" spans="3:7" ht="14.25" customHeight="1" x14ac:dyDescent="0.3">
      <c r="C24" s="6" t="s">
        <v>39</v>
      </c>
      <c r="D24" s="7">
        <v>90615</v>
      </c>
      <c r="E24" s="8">
        <f t="shared" si="0"/>
        <v>4.8635883298677059E-4</v>
      </c>
      <c r="F24" s="16"/>
      <c r="G24" s="89"/>
    </row>
    <row r="25" spans="3:7" ht="14.25" customHeight="1" x14ac:dyDescent="0.3">
      <c r="C25" s="6" t="s">
        <v>40</v>
      </c>
      <c r="D25" s="7">
        <v>55652</v>
      </c>
      <c r="E25" s="8">
        <f t="shared" si="0"/>
        <v>2.9870155905070635E-4</v>
      </c>
      <c r="F25" s="16"/>
      <c r="G25" s="89"/>
    </row>
    <row r="26" spans="3:7" ht="14.25" customHeight="1" x14ac:dyDescent="0.3">
      <c r="C26" s="6" t="s">
        <v>41</v>
      </c>
      <c r="D26" s="7">
        <v>52214</v>
      </c>
      <c r="E26" s="8">
        <f t="shared" si="0"/>
        <v>2.8024874585412171E-4</v>
      </c>
      <c r="F26" s="16"/>
      <c r="G26" s="89"/>
    </row>
    <row r="27" spans="3:7" ht="14.25" customHeight="1" x14ac:dyDescent="0.3">
      <c r="C27" s="6" t="s">
        <v>42</v>
      </c>
      <c r="D27" s="7">
        <v>48401</v>
      </c>
      <c r="E27" s="8">
        <f t="shared" si="0"/>
        <v>2.5978319125302305E-4</v>
      </c>
      <c r="F27" s="16"/>
      <c r="G27" s="89"/>
    </row>
    <row r="28" spans="3:7" ht="14.25" customHeight="1" x14ac:dyDescent="0.3">
      <c r="C28" s="6" t="s">
        <v>43</v>
      </c>
      <c r="D28" s="7">
        <v>39926</v>
      </c>
      <c r="E28" s="8">
        <f t="shared" si="0"/>
        <v>2.1429523551100591E-4</v>
      </c>
      <c r="F28" s="16"/>
      <c r="G28" s="89"/>
    </row>
    <row r="29" spans="3:7" ht="14.25" customHeight="1" x14ac:dyDescent="0.3">
      <c r="C29" s="6" t="s">
        <v>44</v>
      </c>
      <c r="D29" s="7">
        <v>28949</v>
      </c>
      <c r="E29" s="8">
        <f t="shared" si="0"/>
        <v>1.5537826911807119E-4</v>
      </c>
      <c r="F29" s="16"/>
      <c r="G29" s="89"/>
    </row>
    <row r="30" spans="3:7" ht="14.25" customHeight="1" x14ac:dyDescent="0.3">
      <c r="C30" s="6" t="s">
        <v>45</v>
      </c>
      <c r="D30" s="7">
        <v>19508</v>
      </c>
      <c r="E30" s="8">
        <f t="shared" si="0"/>
        <v>1.0470549151802594E-4</v>
      </c>
      <c r="F30" s="16"/>
      <c r="G30" s="89"/>
    </row>
    <row r="31" spans="3:7" ht="14.25" customHeight="1" x14ac:dyDescent="0.3">
      <c r="C31" s="6" t="s">
        <v>46</v>
      </c>
      <c r="D31" s="7">
        <v>8422</v>
      </c>
      <c r="E31" s="8">
        <f t="shared" si="0"/>
        <v>4.5203488290179131E-5</v>
      </c>
      <c r="F31" s="16"/>
      <c r="G31" s="89"/>
    </row>
    <row r="32" spans="3:7" ht="14.25" customHeight="1" x14ac:dyDescent="0.3">
      <c r="C32" s="6" t="s">
        <v>47</v>
      </c>
      <c r="D32" s="7">
        <v>6143</v>
      </c>
      <c r="E32" s="8">
        <f t="shared" si="0"/>
        <v>3.2971387861145856E-5</v>
      </c>
      <c r="F32" s="16"/>
      <c r="G32" s="89"/>
    </row>
    <row r="33" spans="3:7" ht="14.25" customHeight="1" x14ac:dyDescent="0.3">
      <c r="C33" s="6" t="s">
        <v>48</v>
      </c>
      <c r="D33" s="7">
        <v>3271</v>
      </c>
      <c r="E33" s="8">
        <f t="shared" si="0"/>
        <v>1.7556472357774391E-5</v>
      </c>
      <c r="F33" s="16"/>
      <c r="G33" s="89"/>
    </row>
    <row r="34" spans="3:7" ht="14.25" customHeight="1" x14ac:dyDescent="0.3">
      <c r="C34" s="6" t="s">
        <v>49</v>
      </c>
      <c r="D34" s="7">
        <v>2716</v>
      </c>
      <c r="E34" s="8">
        <f t="shared" si="0"/>
        <v>1.4577615079093626E-5</v>
      </c>
      <c r="F34" s="16"/>
      <c r="G34" s="89"/>
    </row>
    <row r="35" spans="3:7" ht="14.25" customHeight="1" x14ac:dyDescent="0.3">
      <c r="C35" s="6" t="s">
        <v>50</v>
      </c>
      <c r="D35" s="7">
        <v>630</v>
      </c>
      <c r="E35" s="8">
        <f t="shared" si="0"/>
        <v>3.381405559583573E-6</v>
      </c>
      <c r="F35" s="16"/>
      <c r="G35" s="89"/>
    </row>
    <row r="36" spans="3:7" ht="14.25" customHeight="1" x14ac:dyDescent="0.3">
      <c r="C36" s="20" t="s">
        <v>5</v>
      </c>
      <c r="D36" s="21">
        <f>SUM(D11:D35)</f>
        <v>186313055</v>
      </c>
      <c r="E36" s="22">
        <f t="shared" si="0"/>
        <v>1</v>
      </c>
      <c r="F36" s="18"/>
      <c r="G36" s="89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822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1" spans="3:7" ht="14.25" customHeight="1" x14ac:dyDescent="0.3">
      <c r="F41" s="1"/>
    </row>
    <row r="42" spans="3:7" s="32" customFormat="1" ht="28.5" customHeight="1" x14ac:dyDescent="0.3">
      <c r="C42" s="119" t="s">
        <v>843</v>
      </c>
      <c r="D42" s="119"/>
      <c r="E42" s="119"/>
      <c r="F42" s="15"/>
    </row>
    <row r="75" spans="3:6" ht="14.25" customHeight="1" x14ac:dyDescent="0.3">
      <c r="C75" s="10" t="s">
        <v>822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8" t="s">
        <v>821</v>
      </c>
      <c r="D6" s="118"/>
      <c r="E6" s="118"/>
      <c r="F6" s="14"/>
    </row>
    <row r="9" spans="2:7" s="32" customFormat="1" ht="28.5" customHeight="1" x14ac:dyDescent="0.3">
      <c r="C9" s="119" t="s">
        <v>844</v>
      </c>
      <c r="D9" s="119"/>
      <c r="E9" s="119"/>
      <c r="F9" s="15"/>
    </row>
    <row r="10" spans="2:7" ht="14.25" customHeight="1" x14ac:dyDescent="0.3">
      <c r="C10" s="25" t="s">
        <v>102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89222565.780000001</v>
      </c>
      <c r="E11" s="8">
        <f t="shared" ref="E11:E36" si="0">+D11/$D$36</f>
        <v>0.78698763471880084</v>
      </c>
      <c r="F11" s="16"/>
      <c r="G11" s="89"/>
    </row>
    <row r="12" spans="2:7" ht="14.25" customHeight="1" x14ac:dyDescent="0.3">
      <c r="C12" s="6" t="s">
        <v>27</v>
      </c>
      <c r="D12" s="7">
        <v>6686873</v>
      </c>
      <c r="E12" s="8">
        <f t="shared" si="0"/>
        <v>5.8981562791087579E-2</v>
      </c>
      <c r="F12" s="16"/>
      <c r="G12" s="89"/>
    </row>
    <row r="13" spans="2:7" ht="14.25" customHeight="1" x14ac:dyDescent="0.3">
      <c r="C13" s="6" t="s">
        <v>28</v>
      </c>
      <c r="D13" s="7">
        <v>2076913</v>
      </c>
      <c r="E13" s="8">
        <f t="shared" si="0"/>
        <v>1.8319410959521151E-2</v>
      </c>
      <c r="F13" s="16"/>
      <c r="G13" s="89"/>
    </row>
    <row r="14" spans="2:7" ht="14.25" customHeight="1" x14ac:dyDescent="0.3">
      <c r="C14" s="6" t="s">
        <v>30</v>
      </c>
      <c r="D14" s="7">
        <v>1923508</v>
      </c>
      <c r="E14" s="8">
        <f t="shared" si="0"/>
        <v>1.6966302168615926E-2</v>
      </c>
      <c r="F14" s="16"/>
      <c r="G14" s="89"/>
    </row>
    <row r="15" spans="2:7" ht="14.25" customHeight="1" x14ac:dyDescent="0.3">
      <c r="C15" s="6" t="s">
        <v>33</v>
      </c>
      <c r="D15" s="7">
        <v>1866734</v>
      </c>
      <c r="E15" s="8">
        <f t="shared" si="0"/>
        <v>1.6465527105907062E-2</v>
      </c>
      <c r="F15" s="16"/>
      <c r="G15" s="89"/>
    </row>
    <row r="16" spans="2:7" ht="14.25" customHeight="1" x14ac:dyDescent="0.3">
      <c r="C16" s="6" t="s">
        <v>31</v>
      </c>
      <c r="D16" s="7">
        <v>1458287</v>
      </c>
      <c r="E16" s="8">
        <f t="shared" si="0"/>
        <v>1.286282037327862E-2</v>
      </c>
      <c r="F16" s="16"/>
      <c r="G16" s="89"/>
    </row>
    <row r="17" spans="3:7" ht="14.25" customHeight="1" x14ac:dyDescent="0.3">
      <c r="C17" s="6" t="s">
        <v>44</v>
      </c>
      <c r="D17" s="7">
        <v>1210516</v>
      </c>
      <c r="E17" s="8">
        <f t="shared" si="0"/>
        <v>1.0677356286505841E-2</v>
      </c>
      <c r="F17" s="16"/>
      <c r="G17" s="89"/>
    </row>
    <row r="18" spans="3:7" ht="14.25" customHeight="1" x14ac:dyDescent="0.3">
      <c r="C18" s="6" t="s">
        <v>37</v>
      </c>
      <c r="D18" s="7">
        <v>1171974</v>
      </c>
      <c r="E18" s="8">
        <f t="shared" si="0"/>
        <v>1.0337396578418952E-2</v>
      </c>
      <c r="F18" s="16"/>
      <c r="G18" s="89"/>
    </row>
    <row r="19" spans="3:7" ht="14.25" customHeight="1" x14ac:dyDescent="0.3">
      <c r="C19" s="6" t="s">
        <v>29</v>
      </c>
      <c r="D19" s="7">
        <v>1029783</v>
      </c>
      <c r="E19" s="8">
        <f t="shared" si="0"/>
        <v>9.0832008736661425E-3</v>
      </c>
      <c r="F19" s="16"/>
      <c r="G19" s="89"/>
    </row>
    <row r="20" spans="3:7" ht="14.25" customHeight="1" x14ac:dyDescent="0.3">
      <c r="C20" s="6" t="s">
        <v>34</v>
      </c>
      <c r="D20" s="7">
        <v>1024079</v>
      </c>
      <c r="E20" s="8">
        <f t="shared" si="0"/>
        <v>9.0328887420972667E-3</v>
      </c>
      <c r="F20" s="16"/>
      <c r="G20" s="89"/>
    </row>
    <row r="21" spans="3:7" ht="14.25" customHeight="1" x14ac:dyDescent="0.3">
      <c r="C21" s="6" t="s">
        <v>39</v>
      </c>
      <c r="D21" s="7">
        <v>771582</v>
      </c>
      <c r="E21" s="8">
        <f t="shared" si="0"/>
        <v>6.8057389726816908E-3</v>
      </c>
      <c r="F21" s="16"/>
      <c r="G21" s="89"/>
    </row>
    <row r="22" spans="3:7" ht="14.25" customHeight="1" x14ac:dyDescent="0.3">
      <c r="C22" s="6" t="s">
        <v>42</v>
      </c>
      <c r="D22" s="7">
        <v>722388</v>
      </c>
      <c r="E22" s="8">
        <f t="shared" si="0"/>
        <v>6.3718232993999098E-3</v>
      </c>
      <c r="F22" s="16"/>
      <c r="G22" s="89"/>
    </row>
    <row r="23" spans="3:7" ht="14.25" customHeight="1" x14ac:dyDescent="0.3">
      <c r="C23" s="6" t="s">
        <v>32</v>
      </c>
      <c r="D23" s="7">
        <v>642014</v>
      </c>
      <c r="E23" s="8">
        <f t="shared" si="0"/>
        <v>5.6628844384747998E-3</v>
      </c>
      <c r="F23" s="16"/>
      <c r="G23" s="89"/>
    </row>
    <row r="24" spans="3:7" ht="14.25" customHeight="1" x14ac:dyDescent="0.3">
      <c r="C24" s="6" t="s">
        <v>43</v>
      </c>
      <c r="D24" s="7">
        <v>501408</v>
      </c>
      <c r="E24" s="8">
        <f t="shared" si="0"/>
        <v>4.4226692261021914E-3</v>
      </c>
      <c r="F24" s="16"/>
      <c r="G24" s="89"/>
    </row>
    <row r="25" spans="3:7" ht="14.25" customHeight="1" x14ac:dyDescent="0.3">
      <c r="C25" s="6" t="s">
        <v>36</v>
      </c>
      <c r="D25" s="7">
        <v>461719</v>
      </c>
      <c r="E25" s="8">
        <f t="shared" si="0"/>
        <v>4.0725924046019968E-3</v>
      </c>
      <c r="F25" s="16"/>
      <c r="G25" s="89"/>
    </row>
    <row r="26" spans="3:7" ht="14.25" customHeight="1" x14ac:dyDescent="0.3">
      <c r="C26" s="6" t="s">
        <v>35</v>
      </c>
      <c r="D26" s="7">
        <v>443607</v>
      </c>
      <c r="E26" s="8">
        <f t="shared" si="0"/>
        <v>3.9128355099709517E-3</v>
      </c>
      <c r="F26" s="16"/>
      <c r="G26" s="89"/>
    </row>
    <row r="27" spans="3:7" ht="14.25" customHeight="1" x14ac:dyDescent="0.3">
      <c r="C27" s="6" t="s">
        <v>50</v>
      </c>
      <c r="D27" s="7">
        <v>338290</v>
      </c>
      <c r="E27" s="8">
        <f t="shared" si="0"/>
        <v>2.9838869194311027E-3</v>
      </c>
      <c r="F27" s="16"/>
      <c r="G27" s="89"/>
    </row>
    <row r="28" spans="3:7" ht="14.25" customHeight="1" x14ac:dyDescent="0.3">
      <c r="C28" s="6" t="s">
        <v>46</v>
      </c>
      <c r="D28" s="7">
        <v>309974</v>
      </c>
      <c r="E28" s="8">
        <f t="shared" si="0"/>
        <v>2.7341256435713048E-3</v>
      </c>
      <c r="F28" s="16"/>
      <c r="G28" s="89"/>
    </row>
    <row r="29" spans="3:7" ht="14.25" customHeight="1" x14ac:dyDescent="0.3">
      <c r="C29" s="6" t="s">
        <v>47</v>
      </c>
      <c r="D29" s="7">
        <v>263876</v>
      </c>
      <c r="E29" s="8">
        <f t="shared" si="0"/>
        <v>2.3275182380555195E-3</v>
      </c>
      <c r="F29" s="16"/>
      <c r="G29" s="89"/>
    </row>
    <row r="30" spans="3:7" ht="14.25" customHeight="1" x14ac:dyDescent="0.3">
      <c r="C30" s="6" t="s">
        <v>38</v>
      </c>
      <c r="D30" s="7">
        <v>251836</v>
      </c>
      <c r="E30" s="8">
        <f t="shared" si="0"/>
        <v>2.2213194189655361E-3</v>
      </c>
      <c r="F30" s="16"/>
      <c r="G30" s="89"/>
    </row>
    <row r="31" spans="3:7" ht="14.25" customHeight="1" x14ac:dyDescent="0.3">
      <c r="C31" s="6" t="s">
        <v>41</v>
      </c>
      <c r="D31" s="7">
        <v>249733</v>
      </c>
      <c r="E31" s="8">
        <f t="shared" si="0"/>
        <v>2.2027699076244867E-3</v>
      </c>
      <c r="F31" s="16"/>
      <c r="G31" s="89"/>
    </row>
    <row r="32" spans="3:7" ht="14.25" customHeight="1" x14ac:dyDescent="0.3">
      <c r="C32" s="6" t="s">
        <v>40</v>
      </c>
      <c r="D32" s="7">
        <v>244945</v>
      </c>
      <c r="E32" s="8">
        <f t="shared" si="0"/>
        <v>2.1605373539863768E-3</v>
      </c>
      <c r="F32" s="16"/>
      <c r="G32" s="89"/>
    </row>
    <row r="33" spans="3:7" ht="14.25" customHeight="1" x14ac:dyDescent="0.3">
      <c r="C33" s="6" t="s">
        <v>45</v>
      </c>
      <c r="D33" s="7">
        <v>193504</v>
      </c>
      <c r="E33" s="8">
        <f t="shared" si="0"/>
        <v>1.7068020173744306E-3</v>
      </c>
      <c r="F33" s="16"/>
      <c r="G33" s="89"/>
    </row>
    <row r="34" spans="3:7" ht="14.25" customHeight="1" x14ac:dyDescent="0.3">
      <c r="C34" s="6" t="s">
        <v>48</v>
      </c>
      <c r="D34" s="7">
        <v>185617</v>
      </c>
      <c r="E34" s="8">
        <f t="shared" si="0"/>
        <v>1.6372347344705519E-3</v>
      </c>
      <c r="F34" s="16"/>
      <c r="G34" s="89"/>
    </row>
    <row r="35" spans="3:7" ht="14.25" customHeight="1" x14ac:dyDescent="0.3">
      <c r="C35" s="6" t="s">
        <v>49</v>
      </c>
      <c r="D35" s="7">
        <v>120533</v>
      </c>
      <c r="E35" s="8">
        <f t="shared" si="0"/>
        <v>1.0631613173897813E-3</v>
      </c>
      <c r="F35" s="16"/>
      <c r="G35" s="89"/>
    </row>
    <row r="36" spans="3:7" ht="14.25" customHeight="1" x14ac:dyDescent="0.3">
      <c r="C36" s="20" t="s">
        <v>5</v>
      </c>
      <c r="D36" s="21">
        <f>SUM(D11:D35)</f>
        <v>113372258.78</v>
      </c>
      <c r="E36" s="22">
        <f t="shared" si="0"/>
        <v>1</v>
      </c>
      <c r="F36" s="18"/>
      <c r="G36" s="89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822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9" t="s">
        <v>845</v>
      </c>
      <c r="D42" s="119"/>
      <c r="E42" s="119"/>
      <c r="F42" s="15"/>
    </row>
    <row r="75" spans="3:6" ht="14.25" customHeight="1" x14ac:dyDescent="0.3">
      <c r="C75" s="10" t="s">
        <v>822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8" t="s">
        <v>821</v>
      </c>
      <c r="D6" s="118"/>
      <c r="E6" s="118"/>
      <c r="F6" s="14"/>
    </row>
    <row r="9" spans="2:7" s="32" customFormat="1" ht="28.5" customHeight="1" x14ac:dyDescent="0.3">
      <c r="C9" s="119" t="s">
        <v>846</v>
      </c>
      <c r="D9" s="119"/>
      <c r="E9" s="119"/>
      <c r="F9" s="15"/>
    </row>
    <row r="10" spans="2:7" ht="14.25" customHeight="1" x14ac:dyDescent="0.3">
      <c r="C10" s="25" t="s">
        <v>101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16720251</v>
      </c>
      <c r="E11" s="8">
        <f t="shared" ref="E11:E36" si="0">+D11/$D$36</f>
        <v>0.14748097268173702</v>
      </c>
      <c r="F11" s="16"/>
      <c r="G11" s="89"/>
    </row>
    <row r="12" spans="2:7" ht="14.25" customHeight="1" x14ac:dyDescent="0.3">
      <c r="C12" s="6" t="s">
        <v>28</v>
      </c>
      <c r="D12" s="7">
        <v>11229192</v>
      </c>
      <c r="E12" s="8">
        <f t="shared" si="0"/>
        <v>9.90470871872665E-2</v>
      </c>
      <c r="F12" s="16"/>
      <c r="G12" s="89"/>
    </row>
    <row r="13" spans="2:7" ht="14.25" customHeight="1" x14ac:dyDescent="0.3">
      <c r="C13" s="6" t="s">
        <v>30</v>
      </c>
      <c r="D13" s="7">
        <v>10549295</v>
      </c>
      <c r="E13" s="8">
        <f t="shared" si="0"/>
        <v>9.3050055750155E-2</v>
      </c>
      <c r="F13" s="16"/>
      <c r="G13" s="89"/>
    </row>
    <row r="14" spans="2:7" ht="14.25" customHeight="1" x14ac:dyDescent="0.3">
      <c r="C14" s="6" t="s">
        <v>29</v>
      </c>
      <c r="D14" s="7">
        <v>8083808.4199999999</v>
      </c>
      <c r="E14" s="8">
        <f t="shared" si="0"/>
        <v>7.1303231557613325E-2</v>
      </c>
      <c r="F14" s="16"/>
      <c r="G14" s="89"/>
    </row>
    <row r="15" spans="2:7" ht="14.25" customHeight="1" x14ac:dyDescent="0.3">
      <c r="C15" s="6" t="s">
        <v>27</v>
      </c>
      <c r="D15" s="7">
        <v>7594130</v>
      </c>
      <c r="E15" s="8">
        <f t="shared" si="0"/>
        <v>6.6984023091014575E-2</v>
      </c>
      <c r="F15" s="16"/>
      <c r="G15" s="89"/>
    </row>
    <row r="16" spans="2:7" ht="14.25" customHeight="1" x14ac:dyDescent="0.3">
      <c r="C16" s="6" t="s">
        <v>34</v>
      </c>
      <c r="D16" s="7">
        <v>6858852</v>
      </c>
      <c r="E16" s="8">
        <f t="shared" si="0"/>
        <v>6.0498503547588928E-2</v>
      </c>
      <c r="F16" s="16"/>
      <c r="G16" s="89"/>
    </row>
    <row r="17" spans="3:7" ht="14.25" customHeight="1" x14ac:dyDescent="0.3">
      <c r="C17" s="6" t="s">
        <v>31</v>
      </c>
      <c r="D17" s="7">
        <v>6400386</v>
      </c>
      <c r="E17" s="8">
        <f t="shared" si="0"/>
        <v>5.6454604229241062E-2</v>
      </c>
      <c r="F17" s="16"/>
      <c r="G17" s="89"/>
    </row>
    <row r="18" spans="3:7" ht="14.25" customHeight="1" x14ac:dyDescent="0.3">
      <c r="C18" s="6" t="s">
        <v>33</v>
      </c>
      <c r="D18" s="7">
        <v>5360774</v>
      </c>
      <c r="E18" s="8">
        <f t="shared" si="0"/>
        <v>4.7284706661817819E-2</v>
      </c>
      <c r="F18" s="16"/>
      <c r="G18" s="89"/>
    </row>
    <row r="19" spans="3:7" ht="14.25" customHeight="1" x14ac:dyDescent="0.3">
      <c r="C19" s="6" t="s">
        <v>37</v>
      </c>
      <c r="D19" s="7">
        <v>5354747</v>
      </c>
      <c r="E19" s="8">
        <f t="shared" si="0"/>
        <v>4.7231545508773357E-2</v>
      </c>
      <c r="F19" s="16"/>
      <c r="G19" s="89"/>
    </row>
    <row r="20" spans="3:7" ht="14.25" customHeight="1" x14ac:dyDescent="0.3">
      <c r="C20" s="6" t="s">
        <v>39</v>
      </c>
      <c r="D20" s="7">
        <v>3878259</v>
      </c>
      <c r="E20" s="8">
        <f t="shared" si="0"/>
        <v>3.4208183216370418E-2</v>
      </c>
      <c r="F20" s="16"/>
      <c r="G20" s="89"/>
    </row>
    <row r="21" spans="3:7" ht="14.25" customHeight="1" x14ac:dyDescent="0.3">
      <c r="C21" s="6" t="s">
        <v>43</v>
      </c>
      <c r="D21" s="7">
        <v>3504241.12</v>
      </c>
      <c r="E21" s="8">
        <f t="shared" si="0"/>
        <v>3.0909158534099729E-2</v>
      </c>
      <c r="F21" s="16"/>
      <c r="G21" s="89"/>
    </row>
    <row r="22" spans="3:7" ht="14.25" customHeight="1" x14ac:dyDescent="0.3">
      <c r="C22" s="6" t="s">
        <v>44</v>
      </c>
      <c r="D22" s="7">
        <v>3430660</v>
      </c>
      <c r="E22" s="8">
        <f t="shared" si="0"/>
        <v>3.0260136270701194E-2</v>
      </c>
      <c r="F22" s="16"/>
      <c r="G22" s="89"/>
    </row>
    <row r="23" spans="3:7" ht="14.25" customHeight="1" x14ac:dyDescent="0.3">
      <c r="C23" s="6" t="s">
        <v>42</v>
      </c>
      <c r="D23" s="7">
        <v>3331591</v>
      </c>
      <c r="E23" s="8">
        <f t="shared" si="0"/>
        <v>2.9386298163689106E-2</v>
      </c>
      <c r="F23" s="16"/>
      <c r="G23" s="89"/>
    </row>
    <row r="24" spans="3:7" ht="14.25" customHeight="1" x14ac:dyDescent="0.3">
      <c r="C24" s="6" t="s">
        <v>32</v>
      </c>
      <c r="D24" s="7">
        <v>3304411</v>
      </c>
      <c r="E24" s="8">
        <f t="shared" si="0"/>
        <v>2.9146556975743445E-2</v>
      </c>
      <c r="F24" s="16"/>
      <c r="G24" s="89"/>
    </row>
    <row r="25" spans="3:7" ht="14.25" customHeight="1" x14ac:dyDescent="0.3">
      <c r="C25" s="6" t="s">
        <v>36</v>
      </c>
      <c r="D25" s="7">
        <v>3059332</v>
      </c>
      <c r="E25" s="8">
        <f t="shared" si="0"/>
        <v>2.6984837674767195E-2</v>
      </c>
      <c r="F25" s="16"/>
      <c r="G25" s="89"/>
    </row>
    <row r="26" spans="3:7" ht="14.25" customHeight="1" x14ac:dyDescent="0.3">
      <c r="C26" s="6" t="s">
        <v>38</v>
      </c>
      <c r="D26" s="7">
        <v>2482578</v>
      </c>
      <c r="E26" s="8">
        <f t="shared" si="0"/>
        <v>2.1897579061359865E-2</v>
      </c>
      <c r="F26" s="16"/>
      <c r="G26" s="89"/>
    </row>
    <row r="27" spans="3:7" ht="14.25" customHeight="1" x14ac:dyDescent="0.3">
      <c r="C27" s="6" t="s">
        <v>46</v>
      </c>
      <c r="D27" s="7">
        <v>2028105</v>
      </c>
      <c r="E27" s="8">
        <f t="shared" si="0"/>
        <v>1.7888899999210194E-2</v>
      </c>
      <c r="F27" s="16"/>
      <c r="G27" s="89"/>
    </row>
    <row r="28" spans="3:7" ht="14.25" customHeight="1" x14ac:dyDescent="0.3">
      <c r="C28" s="6" t="s">
        <v>40</v>
      </c>
      <c r="D28" s="7">
        <v>1982878</v>
      </c>
      <c r="E28" s="8">
        <f t="shared" si="0"/>
        <v>1.7489975249128577E-2</v>
      </c>
      <c r="F28" s="16"/>
      <c r="G28" s="89"/>
    </row>
    <row r="29" spans="3:7" ht="14.25" customHeight="1" x14ac:dyDescent="0.3">
      <c r="C29" s="6" t="s">
        <v>48</v>
      </c>
      <c r="D29" s="7">
        <v>1738035.24</v>
      </c>
      <c r="E29" s="8">
        <f t="shared" si="0"/>
        <v>1.5330339703054472E-2</v>
      </c>
      <c r="F29" s="16"/>
      <c r="G29" s="89"/>
    </row>
    <row r="30" spans="3:7" ht="14.25" customHeight="1" x14ac:dyDescent="0.3">
      <c r="C30" s="6" t="s">
        <v>45</v>
      </c>
      <c r="D30" s="7">
        <v>1459367</v>
      </c>
      <c r="E30" s="8">
        <f t="shared" si="0"/>
        <v>1.2872346513196992E-2</v>
      </c>
      <c r="F30" s="16"/>
      <c r="G30" s="89"/>
    </row>
    <row r="31" spans="3:7" ht="14.25" customHeight="1" x14ac:dyDescent="0.3">
      <c r="C31" s="6" t="s">
        <v>47</v>
      </c>
      <c r="D31" s="7">
        <v>1149534</v>
      </c>
      <c r="E31" s="8">
        <f t="shared" si="0"/>
        <v>1.013946456011503E-2</v>
      </c>
      <c r="F31" s="16"/>
      <c r="G31" s="89"/>
    </row>
    <row r="32" spans="3:7" ht="14.25" customHeight="1" x14ac:dyDescent="0.3">
      <c r="C32" s="6" t="s">
        <v>50</v>
      </c>
      <c r="D32" s="7">
        <v>1094625</v>
      </c>
      <c r="E32" s="8">
        <f t="shared" si="0"/>
        <v>9.6551397297652049E-3</v>
      </c>
      <c r="F32" s="16"/>
      <c r="G32" s="89"/>
    </row>
    <row r="33" spans="3:7" ht="14.25" customHeight="1" x14ac:dyDescent="0.3">
      <c r="C33" s="6" t="s">
        <v>35</v>
      </c>
      <c r="D33" s="7">
        <v>1055851</v>
      </c>
      <c r="E33" s="8">
        <f t="shared" si="0"/>
        <v>9.3131336656958504E-3</v>
      </c>
      <c r="F33" s="16"/>
      <c r="G33" s="89"/>
    </row>
    <row r="34" spans="3:7" ht="14.25" customHeight="1" x14ac:dyDescent="0.3">
      <c r="C34" s="6" t="s">
        <v>41</v>
      </c>
      <c r="D34" s="7">
        <v>981687</v>
      </c>
      <c r="E34" s="8">
        <f t="shared" si="0"/>
        <v>8.658970109301372E-3</v>
      </c>
      <c r="F34" s="16"/>
      <c r="G34" s="89"/>
    </row>
    <row r="35" spans="3:7" ht="14.25" customHeight="1" x14ac:dyDescent="0.3">
      <c r="C35" s="6" t="s">
        <v>49</v>
      </c>
      <c r="D35" s="7">
        <v>739669</v>
      </c>
      <c r="E35" s="8">
        <f t="shared" si="0"/>
        <v>6.5242503585937637E-3</v>
      </c>
      <c r="F35" s="16"/>
      <c r="G35" s="89"/>
    </row>
    <row r="36" spans="3:7" ht="14.25" customHeight="1" x14ac:dyDescent="0.3">
      <c r="C36" s="20" t="s">
        <v>5</v>
      </c>
      <c r="D36" s="21">
        <f>SUM(D11:D35)</f>
        <v>113372258.78</v>
      </c>
      <c r="E36" s="22">
        <f t="shared" si="0"/>
        <v>1</v>
      </c>
      <c r="F36" s="18"/>
      <c r="G36" s="89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822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9" t="s">
        <v>847</v>
      </c>
      <c r="D42" s="119"/>
      <c r="E42" s="119"/>
      <c r="F42" s="15"/>
    </row>
    <row r="75" spans="3:6" ht="14.25" customHeight="1" x14ac:dyDescent="0.3">
      <c r="C75" s="10" t="s">
        <v>822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C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821</v>
      </c>
      <c r="D6" s="118"/>
      <c r="E6" s="118"/>
      <c r="F6" s="99"/>
    </row>
    <row r="9" spans="3:7" s="32" customFormat="1" ht="28.5" customHeight="1" x14ac:dyDescent="0.3">
      <c r="C9" s="119" t="s">
        <v>848</v>
      </c>
      <c r="D9" s="119"/>
      <c r="E9" s="119"/>
      <c r="F9" s="100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763965</v>
      </c>
      <c r="E11" s="8">
        <f>+D11/$D$15</f>
        <v>0.80731712214189777</v>
      </c>
      <c r="F11" s="16"/>
    </row>
    <row r="12" spans="3:7" ht="14.25" customHeight="1" x14ac:dyDescent="0.3">
      <c r="C12" s="102" t="s">
        <v>265</v>
      </c>
      <c r="D12" s="7">
        <v>673187</v>
      </c>
      <c r="E12" s="8">
        <f t="shared" ref="E12:E15" si="0">+D12/$D$15</f>
        <v>0.71138781423669639</v>
      </c>
      <c r="F12" s="16"/>
      <c r="G12" s="89"/>
    </row>
    <row r="13" spans="3:7" ht="14.25" customHeight="1" x14ac:dyDescent="0.3">
      <c r="C13" s="102" t="s">
        <v>264</v>
      </c>
      <c r="D13" s="7">
        <v>90778</v>
      </c>
      <c r="E13" s="8">
        <f t="shared" si="0"/>
        <v>9.5929307905201405E-2</v>
      </c>
      <c r="F13" s="16"/>
      <c r="G13" s="89"/>
    </row>
    <row r="14" spans="3:7" ht="14.25" customHeight="1" x14ac:dyDescent="0.3">
      <c r="C14" s="6" t="s">
        <v>4</v>
      </c>
      <c r="D14" s="7">
        <v>182336</v>
      </c>
      <c r="E14" s="8">
        <f t="shared" si="0"/>
        <v>0.19268287785810223</v>
      </c>
      <c r="F14" s="16"/>
    </row>
    <row r="15" spans="3:7" ht="14.25" customHeight="1" x14ac:dyDescent="0.3">
      <c r="C15" s="20" t="s">
        <v>5</v>
      </c>
      <c r="D15" s="21">
        <f>+D11+D14</f>
        <v>946301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3"/>
      <c r="E16" s="18"/>
      <c r="F16" s="18"/>
    </row>
    <row r="17" spans="3:6" ht="14.25" customHeight="1" x14ac:dyDescent="0.3">
      <c r="C17" s="39" t="s">
        <v>266</v>
      </c>
      <c r="D17" s="93"/>
      <c r="E17" s="18"/>
      <c r="F17" s="18"/>
    </row>
    <row r="18" spans="3:6" ht="14.25" customHeight="1" x14ac:dyDescent="0.3">
      <c r="C18" s="10" t="s">
        <v>822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849</v>
      </c>
      <c r="D21" s="119"/>
      <c r="E21" s="119"/>
      <c r="F21" s="100"/>
    </row>
    <row r="39" spans="3:6" ht="14.25" customHeight="1" x14ac:dyDescent="0.3">
      <c r="C39" s="10" t="s">
        <v>822</v>
      </c>
    </row>
    <row r="40" spans="3:6" ht="14.25" customHeight="1" x14ac:dyDescent="0.3">
      <c r="C40" s="10" t="s">
        <v>7</v>
      </c>
    </row>
    <row r="42" spans="3:6" ht="14.25" customHeight="1" x14ac:dyDescent="0.3">
      <c r="E42" s="101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D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850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14</v>
      </c>
      <c r="D11" s="7">
        <v>462290</v>
      </c>
      <c r="E11" s="8">
        <f t="shared" ref="E11:E16" si="0">+D11/$D$16</f>
        <v>0.4885232077320007</v>
      </c>
      <c r="F11" s="16"/>
      <c r="G11" s="89"/>
    </row>
    <row r="12" spans="1:164" ht="14.25" customHeight="1" x14ac:dyDescent="0.3">
      <c r="C12" s="6" t="s">
        <v>13</v>
      </c>
      <c r="D12" s="7">
        <v>211521</v>
      </c>
      <c r="E12" s="8">
        <f t="shared" si="0"/>
        <v>0.22352401614285519</v>
      </c>
      <c r="F12" s="16"/>
      <c r="G12" s="89"/>
    </row>
    <row r="13" spans="1:164" ht="14.25" customHeight="1" x14ac:dyDescent="0.3">
      <c r="C13" s="6" t="s">
        <v>11</v>
      </c>
      <c r="D13" s="7">
        <v>160430</v>
      </c>
      <c r="E13" s="8">
        <f t="shared" si="0"/>
        <v>0.16953379527232879</v>
      </c>
      <c r="F13" s="16"/>
      <c r="G13" s="89"/>
    </row>
    <row r="14" spans="1:164" ht="14.25" customHeight="1" x14ac:dyDescent="0.3">
      <c r="C14" s="6" t="s">
        <v>10</v>
      </c>
      <c r="D14" s="7">
        <v>76090</v>
      </c>
      <c r="E14" s="8">
        <f t="shared" si="0"/>
        <v>8.0407819499292502E-2</v>
      </c>
      <c r="F14" s="16"/>
      <c r="G14" s="89"/>
    </row>
    <row r="15" spans="1:164" ht="14.25" customHeight="1" x14ac:dyDescent="0.3">
      <c r="C15" s="6" t="s">
        <v>12</v>
      </c>
      <c r="D15" s="7">
        <v>35970</v>
      </c>
      <c r="E15" s="8">
        <f t="shared" si="0"/>
        <v>3.8011161353522824E-2</v>
      </c>
      <c r="F15" s="16"/>
      <c r="G15" s="89"/>
    </row>
    <row r="16" spans="1:164" ht="14.25" customHeight="1" x14ac:dyDescent="0.3">
      <c r="C16" s="20" t="s">
        <v>5</v>
      </c>
      <c r="D16" s="21">
        <f>SUM(D11:D15)</f>
        <v>946301</v>
      </c>
      <c r="E16" s="22">
        <f t="shared" si="0"/>
        <v>1</v>
      </c>
      <c r="F16" s="18"/>
      <c r="G16" s="89"/>
    </row>
    <row r="17" spans="3:6" ht="14.25" customHeight="1" x14ac:dyDescent="0.3">
      <c r="C17" s="10" t="s">
        <v>822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9" t="s">
        <v>851</v>
      </c>
      <c r="D20" s="119"/>
      <c r="E20" s="119"/>
      <c r="F20" s="15"/>
    </row>
    <row r="38" spans="3:8" ht="14.25" customHeight="1" x14ac:dyDescent="0.3">
      <c r="C38" s="10" t="s">
        <v>822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E00-000000000000}"/>
    <hyperlink ref="E40" location="Índice!A1" display="Volver al índice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821</v>
      </c>
      <c r="D6" s="118"/>
      <c r="E6" s="118"/>
      <c r="F6" s="103"/>
    </row>
    <row r="9" spans="3:6" s="32" customFormat="1" ht="28.5" customHeight="1" x14ac:dyDescent="0.3">
      <c r="C9" s="119" t="s">
        <v>852</v>
      </c>
      <c r="D9" s="119"/>
      <c r="E9" s="119"/>
      <c r="F9" s="104"/>
    </row>
    <row r="10" spans="3:6" ht="14.25" customHeight="1" x14ac:dyDescent="0.3">
      <c r="C10" s="25" t="s">
        <v>101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53</v>
      </c>
      <c r="D11" s="7">
        <v>331120</v>
      </c>
      <c r="E11" s="8">
        <f t="shared" ref="E11:E18" si="0">+D11/$D$18</f>
        <v>0.34990980671054983</v>
      </c>
      <c r="F11" s="16"/>
    </row>
    <row r="12" spans="3:6" ht="14.25" customHeight="1" x14ac:dyDescent="0.3">
      <c r="C12" s="6" t="s">
        <v>54</v>
      </c>
      <c r="D12" s="7">
        <v>284748</v>
      </c>
      <c r="E12" s="8">
        <f t="shared" si="0"/>
        <v>0.30090637122860486</v>
      </c>
      <c r="F12" s="16"/>
    </row>
    <row r="13" spans="3:6" ht="14.25" customHeight="1" x14ac:dyDescent="0.3">
      <c r="C13" s="6" t="s">
        <v>52</v>
      </c>
      <c r="D13" s="7">
        <v>237888</v>
      </c>
      <c r="E13" s="8">
        <f t="shared" si="0"/>
        <v>0.25138724359374026</v>
      </c>
      <c r="F13" s="16"/>
    </row>
    <row r="14" spans="3:6" ht="14.25" customHeight="1" x14ac:dyDescent="0.3">
      <c r="C14" s="6" t="s">
        <v>55</v>
      </c>
      <c r="D14" s="7">
        <v>51338</v>
      </c>
      <c r="E14" s="8">
        <f t="shared" si="0"/>
        <v>5.4251237185631213E-2</v>
      </c>
      <c r="F14" s="16"/>
    </row>
    <row r="15" spans="3:6" ht="14.25" customHeight="1" x14ac:dyDescent="0.3">
      <c r="C15" s="6" t="s">
        <v>56</v>
      </c>
      <c r="D15" s="7">
        <v>21742</v>
      </c>
      <c r="E15" s="8">
        <f t="shared" si="0"/>
        <v>2.2975776206513573E-2</v>
      </c>
      <c r="F15" s="16"/>
    </row>
    <row r="16" spans="3:6" ht="14.25" customHeight="1" x14ac:dyDescent="0.3">
      <c r="C16" s="6" t="s">
        <v>57</v>
      </c>
      <c r="D16" s="7">
        <v>11626</v>
      </c>
      <c r="E16" s="8">
        <f t="shared" si="0"/>
        <v>1.2285731495581216E-2</v>
      </c>
      <c r="F16" s="16"/>
    </row>
    <row r="17" spans="3:6" ht="14.25" customHeight="1" x14ac:dyDescent="0.3">
      <c r="C17" s="6" t="s">
        <v>58</v>
      </c>
      <c r="D17" s="7">
        <v>7839</v>
      </c>
      <c r="E17" s="8">
        <f t="shared" si="0"/>
        <v>8.2838335793790768E-3</v>
      </c>
      <c r="F17" s="16"/>
    </row>
    <row r="18" spans="3:6" ht="14.25" customHeight="1" x14ac:dyDescent="0.3">
      <c r="C18" s="20" t="s">
        <v>5</v>
      </c>
      <c r="D18" s="21">
        <f>SUM(D11:D17)</f>
        <v>946301</v>
      </c>
      <c r="E18" s="22">
        <f t="shared" si="0"/>
        <v>1</v>
      </c>
      <c r="F18" s="18"/>
    </row>
    <row r="19" spans="3:6" ht="14.25" customHeight="1" x14ac:dyDescent="0.3">
      <c r="C19" s="10" t="s">
        <v>822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F21" s="30"/>
    </row>
    <row r="22" spans="3:6" s="32" customFormat="1" ht="28.5" customHeight="1" x14ac:dyDescent="0.3">
      <c r="C22" s="119" t="s">
        <v>853</v>
      </c>
      <c r="D22" s="119"/>
      <c r="E22" s="119"/>
      <c r="F22" s="104"/>
    </row>
    <row r="40" spans="3:6" ht="14.25" customHeight="1" x14ac:dyDescent="0.3">
      <c r="C40" s="10" t="s">
        <v>822</v>
      </c>
    </row>
    <row r="41" spans="3:6" ht="14.25" customHeight="1" x14ac:dyDescent="0.3">
      <c r="C41" s="10" t="s">
        <v>7</v>
      </c>
    </row>
    <row r="43" spans="3:6" ht="14.25" customHeight="1" x14ac:dyDescent="0.3">
      <c r="E43" s="105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F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821</v>
      </c>
      <c r="D6" s="118"/>
      <c r="E6" s="118"/>
      <c r="F6" s="99"/>
    </row>
    <row r="9" spans="3:7" s="32" customFormat="1" ht="28.5" customHeight="1" x14ac:dyDescent="0.3">
      <c r="C9" s="119" t="s">
        <v>854</v>
      </c>
      <c r="D9" s="119"/>
      <c r="E9" s="119"/>
      <c r="F9" s="100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  <c r="G10" s="32"/>
    </row>
    <row r="11" spans="3:7" ht="14.25" customHeight="1" x14ac:dyDescent="0.3">
      <c r="C11" s="6" t="s">
        <v>3</v>
      </c>
      <c r="D11" s="7">
        <f>SUM(D12:D13)</f>
        <v>6886533</v>
      </c>
      <c r="E11" s="8">
        <f>+D11/$D$15</f>
        <v>0.94211167714911659</v>
      </c>
      <c r="F11" s="16"/>
      <c r="G11" s="32"/>
    </row>
    <row r="12" spans="3:7" ht="14.25" customHeight="1" x14ac:dyDescent="0.3">
      <c r="C12" s="102" t="s">
        <v>265</v>
      </c>
      <c r="D12" s="7">
        <v>5370892</v>
      </c>
      <c r="E12" s="8">
        <f t="shared" ref="E12:E15" si="0">+D12/$D$15</f>
        <v>0.73476451356680827</v>
      </c>
      <c r="F12" s="16"/>
      <c r="G12" s="32"/>
    </row>
    <row r="13" spans="3:7" ht="14.25" customHeight="1" x14ac:dyDescent="0.3">
      <c r="C13" s="102" t="s">
        <v>264</v>
      </c>
      <c r="D13" s="7">
        <v>1515641</v>
      </c>
      <c r="E13" s="8">
        <f t="shared" si="0"/>
        <v>0.20734716358230829</v>
      </c>
      <c r="F13" s="16"/>
      <c r="G13" s="32"/>
    </row>
    <row r="14" spans="3:7" ht="14.25" customHeight="1" x14ac:dyDescent="0.3">
      <c r="C14" s="6" t="s">
        <v>4</v>
      </c>
      <c r="D14" s="7">
        <v>423145</v>
      </c>
      <c r="E14" s="8">
        <f t="shared" si="0"/>
        <v>5.7888322850883446E-2</v>
      </c>
      <c r="F14" s="16"/>
      <c r="G14" s="32"/>
    </row>
    <row r="15" spans="3:7" ht="14.25" customHeight="1" x14ac:dyDescent="0.3">
      <c r="C15" s="20" t="s">
        <v>5</v>
      </c>
      <c r="D15" s="21">
        <f>+D11+D14</f>
        <v>7309678</v>
      </c>
      <c r="E15" s="22">
        <f t="shared" si="0"/>
        <v>1</v>
      </c>
      <c r="F15" s="18"/>
      <c r="G15" s="32"/>
    </row>
    <row r="16" spans="3:7" ht="14.25" customHeight="1" x14ac:dyDescent="0.3">
      <c r="C16" s="40" t="s">
        <v>6</v>
      </c>
      <c r="D16" s="93"/>
      <c r="E16" s="18"/>
      <c r="F16" s="18"/>
    </row>
    <row r="17" spans="3:6" ht="14.25" customHeight="1" x14ac:dyDescent="0.3">
      <c r="C17" s="39" t="s">
        <v>266</v>
      </c>
      <c r="D17" s="93"/>
      <c r="E17" s="18"/>
      <c r="F17" s="18"/>
    </row>
    <row r="18" spans="3:6" ht="14.25" customHeight="1" x14ac:dyDescent="0.3">
      <c r="C18" s="10" t="s">
        <v>822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855</v>
      </c>
      <c r="D21" s="119"/>
      <c r="E21" s="119"/>
      <c r="F21" s="100"/>
    </row>
    <row r="39" spans="3:6" ht="14.25" customHeight="1" x14ac:dyDescent="0.3">
      <c r="C39" s="10" t="s">
        <v>822</v>
      </c>
    </row>
    <row r="40" spans="3:6" ht="14.25" customHeight="1" x14ac:dyDescent="0.3">
      <c r="C40" s="10" t="s">
        <v>7</v>
      </c>
    </row>
    <row r="42" spans="3:6" ht="14.25" customHeight="1" x14ac:dyDescent="0.3">
      <c r="E42" s="101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10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856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  <c r="G10" s="3"/>
    </row>
    <row r="11" spans="1:164" ht="14.25" customHeight="1" x14ac:dyDescent="0.3">
      <c r="C11" s="6" t="s">
        <v>11</v>
      </c>
      <c r="D11" s="7">
        <v>4563116</v>
      </c>
      <c r="E11" s="8">
        <f t="shared" ref="E11:E16" si="0">+D11/$D$16</f>
        <v>0.62425677300696414</v>
      </c>
      <c r="F11" s="16"/>
      <c r="G11" s="88"/>
    </row>
    <row r="12" spans="1:164" ht="14.25" customHeight="1" x14ac:dyDescent="0.3">
      <c r="C12" s="6" t="s">
        <v>13</v>
      </c>
      <c r="D12" s="7">
        <v>1687418</v>
      </c>
      <c r="E12" s="8">
        <f t="shared" si="0"/>
        <v>0.23084710434577282</v>
      </c>
      <c r="F12" s="16"/>
      <c r="G12" s="88"/>
    </row>
    <row r="13" spans="1:164" ht="14.25" customHeight="1" x14ac:dyDescent="0.3">
      <c r="C13" s="6" t="s">
        <v>14</v>
      </c>
      <c r="D13" s="7">
        <v>937091</v>
      </c>
      <c r="E13" s="8">
        <f t="shared" si="0"/>
        <v>0.12819867031078525</v>
      </c>
      <c r="F13" s="16"/>
      <c r="G13" s="88"/>
    </row>
    <row r="14" spans="1:164" ht="14.25" customHeight="1" x14ac:dyDescent="0.3">
      <c r="C14" s="6" t="s">
        <v>12</v>
      </c>
      <c r="D14" s="7">
        <v>104926</v>
      </c>
      <c r="E14" s="8">
        <f t="shared" si="0"/>
        <v>1.4354394270171681E-2</v>
      </c>
      <c r="F14" s="16"/>
      <c r="G14" s="88"/>
    </row>
    <row r="15" spans="1:164" ht="14.25" customHeight="1" x14ac:dyDescent="0.3">
      <c r="C15" s="6" t="s">
        <v>10</v>
      </c>
      <c r="D15" s="7">
        <v>17127</v>
      </c>
      <c r="E15" s="8">
        <f t="shared" si="0"/>
        <v>2.3430580663060673E-3</v>
      </c>
      <c r="F15" s="16"/>
      <c r="G15" s="88"/>
    </row>
    <row r="16" spans="1:164" ht="14.25" customHeight="1" x14ac:dyDescent="0.3">
      <c r="C16" s="20" t="s">
        <v>5</v>
      </c>
      <c r="D16" s="21">
        <f>SUM(D11:D15)</f>
        <v>7309678</v>
      </c>
      <c r="E16" s="22">
        <f t="shared" si="0"/>
        <v>1</v>
      </c>
      <c r="F16" s="18"/>
      <c r="G16" s="88"/>
    </row>
    <row r="17" spans="3:7" ht="14.25" customHeight="1" x14ac:dyDescent="0.3">
      <c r="C17" s="10" t="s">
        <v>822</v>
      </c>
      <c r="G17" s="3"/>
    </row>
    <row r="18" spans="3:7" ht="14.25" customHeight="1" x14ac:dyDescent="0.3">
      <c r="C18" s="10" t="s">
        <v>7</v>
      </c>
      <c r="G18" s="3"/>
    </row>
    <row r="20" spans="3:7" s="3" customFormat="1" ht="28.5" customHeight="1" x14ac:dyDescent="0.3">
      <c r="C20" s="119" t="s">
        <v>857</v>
      </c>
      <c r="D20" s="119"/>
      <c r="E20" s="119"/>
      <c r="F20" s="15"/>
    </row>
    <row r="38" spans="3:8" ht="14.25" customHeight="1" x14ac:dyDescent="0.3">
      <c r="C38" s="10" t="s">
        <v>822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1100-000000000000}"/>
    <hyperlink ref="E40" location="Índice!A1" display="Volver al índice" xr:uid="{00000000-0004-0000-1100-000001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821</v>
      </c>
      <c r="D6" s="118"/>
      <c r="E6" s="118"/>
      <c r="F6" s="103"/>
    </row>
    <row r="9" spans="3:6" s="32" customFormat="1" ht="28.5" customHeight="1" x14ac:dyDescent="0.3">
      <c r="C9" s="119" t="s">
        <v>858</v>
      </c>
      <c r="D9" s="119"/>
      <c r="E9" s="119"/>
      <c r="F9" s="104"/>
    </row>
    <row r="10" spans="3:6" ht="14.25" customHeight="1" x14ac:dyDescent="0.3">
      <c r="C10" s="25" t="s">
        <v>102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56</v>
      </c>
      <c r="D11" s="7">
        <v>4891392</v>
      </c>
      <c r="E11" s="8">
        <f t="shared" ref="E11:E18" si="0">+D11/$D$18</f>
        <v>0.66916654878641713</v>
      </c>
      <c r="F11" s="16"/>
    </row>
    <row r="12" spans="3:6" ht="14.25" customHeight="1" x14ac:dyDescent="0.3">
      <c r="C12" s="6" t="s">
        <v>55</v>
      </c>
      <c r="D12" s="7">
        <v>880231</v>
      </c>
      <c r="E12" s="8">
        <f t="shared" si="0"/>
        <v>0.12041994189073718</v>
      </c>
      <c r="F12" s="16"/>
    </row>
    <row r="13" spans="3:6" ht="14.25" customHeight="1" x14ac:dyDescent="0.3">
      <c r="C13" s="6" t="s">
        <v>53</v>
      </c>
      <c r="D13" s="7">
        <v>756618</v>
      </c>
      <c r="E13" s="8">
        <f t="shared" si="0"/>
        <v>0.10350907386070905</v>
      </c>
      <c r="F13" s="16"/>
    </row>
    <row r="14" spans="3:6" ht="14.25" customHeight="1" x14ac:dyDescent="0.3">
      <c r="C14" s="6" t="s">
        <v>54</v>
      </c>
      <c r="D14" s="7">
        <v>396589</v>
      </c>
      <c r="E14" s="8">
        <f t="shared" si="0"/>
        <v>5.4255331082983409E-2</v>
      </c>
      <c r="F14" s="16"/>
    </row>
    <row r="15" spans="3:6" ht="14.25" customHeight="1" x14ac:dyDescent="0.3">
      <c r="C15" s="6" t="s">
        <v>52</v>
      </c>
      <c r="D15" s="7">
        <v>365116</v>
      </c>
      <c r="E15" s="8">
        <f t="shared" si="0"/>
        <v>4.994966946560437E-2</v>
      </c>
      <c r="F15" s="16"/>
    </row>
    <row r="16" spans="3:6" ht="14.25" customHeight="1" x14ac:dyDescent="0.3">
      <c r="C16" s="6" t="s">
        <v>57</v>
      </c>
      <c r="D16" s="7">
        <v>15887</v>
      </c>
      <c r="E16" s="8">
        <f t="shared" si="0"/>
        <v>2.1734199509198626E-3</v>
      </c>
      <c r="F16" s="16"/>
    </row>
    <row r="17" spans="3:6" ht="14.25" customHeight="1" x14ac:dyDescent="0.3">
      <c r="C17" s="6" t="s">
        <v>58</v>
      </c>
      <c r="D17" s="7">
        <v>3845</v>
      </c>
      <c r="E17" s="8">
        <f t="shared" si="0"/>
        <v>5.260149626289968E-4</v>
      </c>
      <c r="F17" s="16"/>
    </row>
    <row r="18" spans="3:6" ht="14.25" customHeight="1" x14ac:dyDescent="0.3">
      <c r="C18" s="20" t="s">
        <v>5</v>
      </c>
      <c r="D18" s="21">
        <f>SUM(D11:D17)</f>
        <v>7309678</v>
      </c>
      <c r="E18" s="22">
        <f t="shared" si="0"/>
        <v>1</v>
      </c>
      <c r="F18" s="18"/>
    </row>
    <row r="19" spans="3:6" ht="14.25" customHeight="1" x14ac:dyDescent="0.3">
      <c r="C19" s="10" t="s">
        <v>822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F21" s="30"/>
    </row>
    <row r="22" spans="3:6" s="32" customFormat="1" ht="28.5" customHeight="1" x14ac:dyDescent="0.3">
      <c r="C22" s="119" t="s">
        <v>859</v>
      </c>
      <c r="D22" s="119"/>
      <c r="E22" s="119"/>
      <c r="F22" s="104"/>
    </row>
    <row r="40" spans="3:6" ht="14.25" customHeight="1" x14ac:dyDescent="0.3">
      <c r="C40" s="10" t="s">
        <v>822</v>
      </c>
    </row>
    <row r="41" spans="3:6" ht="14.25" customHeight="1" x14ac:dyDescent="0.3">
      <c r="C41" s="10" t="s">
        <v>7</v>
      </c>
    </row>
    <row r="43" spans="3:6" ht="14.25" customHeight="1" x14ac:dyDescent="0.3">
      <c r="E43" s="105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1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860</v>
      </c>
      <c r="D9" s="119"/>
      <c r="E9" s="119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59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60</v>
      </c>
      <c r="D11" s="7">
        <v>501803</v>
      </c>
      <c r="E11" s="8">
        <f>+D11/$D$14</f>
        <v>0.99857319111677145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61</v>
      </c>
      <c r="D12" s="7">
        <v>717</v>
      </c>
      <c r="E12" s="8">
        <f>+D12/$D$14</f>
        <v>1.4268088832285282E-3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62</v>
      </c>
      <c r="D13" s="7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502520</v>
      </c>
      <c r="E14" s="8">
        <f>+D14/$D$14</f>
        <v>1</v>
      </c>
      <c r="F14" s="16"/>
    </row>
    <row r="15" spans="1:164" ht="14.25" customHeight="1" x14ac:dyDescent="0.3">
      <c r="C15" s="10" t="s">
        <v>822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9" t="s">
        <v>861</v>
      </c>
      <c r="D18" s="119"/>
      <c r="E18" s="119"/>
      <c r="F18" s="15"/>
    </row>
    <row r="36" spans="3:6" ht="14.25" customHeight="1" x14ac:dyDescent="0.3">
      <c r="C36" s="10" t="s">
        <v>822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821</v>
      </c>
      <c r="D6" s="118"/>
      <c r="E6" s="118"/>
      <c r="F6" s="99"/>
    </row>
    <row r="9" spans="3:7" s="32" customFormat="1" ht="28.5" customHeight="1" x14ac:dyDescent="0.3">
      <c r="C9" s="119" t="s">
        <v>823</v>
      </c>
      <c r="D9" s="119"/>
      <c r="E9" s="119"/>
      <c r="F9" s="100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295037625</v>
      </c>
      <c r="E11" s="8">
        <f>+D11/$D$15</f>
        <v>0.95809698701239132</v>
      </c>
      <c r="F11" s="16"/>
    </row>
    <row r="12" spans="3:7" ht="14.25" customHeight="1" x14ac:dyDescent="0.3">
      <c r="C12" s="102" t="s">
        <v>265</v>
      </c>
      <c r="D12" s="7">
        <v>288157299</v>
      </c>
      <c r="E12" s="8">
        <f t="shared" ref="E12:E15" si="0">+D12/$D$15</f>
        <v>0.93575400750168314</v>
      </c>
      <c r="F12" s="16"/>
      <c r="G12" s="89"/>
    </row>
    <row r="13" spans="3:7" ht="14.25" customHeight="1" x14ac:dyDescent="0.3">
      <c r="C13" s="102" t="s">
        <v>264</v>
      </c>
      <c r="D13" s="7">
        <v>6880326</v>
      </c>
      <c r="E13" s="8">
        <f t="shared" si="0"/>
        <v>2.2342979510708232E-2</v>
      </c>
      <c r="F13" s="16"/>
      <c r="G13" s="89"/>
    </row>
    <row r="14" spans="3:7" ht="14.25" customHeight="1" x14ac:dyDescent="0.3">
      <c r="C14" s="6" t="s">
        <v>4</v>
      </c>
      <c r="D14" s="7">
        <v>12903668</v>
      </c>
      <c r="E14" s="8">
        <f t="shared" si="0"/>
        <v>4.1903012987608651E-2</v>
      </c>
      <c r="F14" s="16"/>
      <c r="G14" s="89"/>
    </row>
    <row r="15" spans="3:7" ht="14.25" customHeight="1" x14ac:dyDescent="0.3">
      <c r="C15" s="20" t="s">
        <v>5</v>
      </c>
      <c r="D15" s="21">
        <f>+D11+D14</f>
        <v>307941293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3"/>
      <c r="E16" s="18"/>
      <c r="F16" s="18"/>
    </row>
    <row r="17" spans="3:6" ht="14.25" customHeight="1" x14ac:dyDescent="0.3">
      <c r="C17" s="39" t="s">
        <v>266</v>
      </c>
      <c r="D17" s="93"/>
      <c r="E17" s="18"/>
      <c r="F17" s="18"/>
    </row>
    <row r="18" spans="3:6" ht="14.25" customHeight="1" x14ac:dyDescent="0.3">
      <c r="C18" s="10" t="s">
        <v>822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824</v>
      </c>
      <c r="D21" s="119"/>
      <c r="E21" s="119"/>
      <c r="F21" s="100"/>
    </row>
    <row r="39" spans="3:6" ht="14.25" customHeight="1" x14ac:dyDescent="0.3">
      <c r="C39" s="10" t="s">
        <v>822</v>
      </c>
    </row>
    <row r="40" spans="3:6" ht="14.25" customHeight="1" x14ac:dyDescent="0.3">
      <c r="C40" s="10" t="s">
        <v>7</v>
      </c>
    </row>
    <row r="42" spans="3:6" ht="14.25" customHeight="1" x14ac:dyDescent="0.3">
      <c r="E42" s="101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1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72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862</v>
      </c>
      <c r="D9" s="119"/>
      <c r="E9" s="119"/>
      <c r="F9" s="73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15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60</v>
      </c>
      <c r="D11" s="13">
        <v>3442329</v>
      </c>
      <c r="E11" s="8">
        <f>+D11/$D$14</f>
        <v>0.98676479862405042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61</v>
      </c>
      <c r="D12" s="13">
        <v>46171</v>
      </c>
      <c r="E12" s="8">
        <f>+D12/$D$14</f>
        <v>1.3235201375949548E-2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62</v>
      </c>
      <c r="D13" s="13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3">
        <f>SUM(D11:D13)</f>
        <v>3488500</v>
      </c>
      <c r="E14" s="8">
        <f>+D14/$D$14</f>
        <v>1</v>
      </c>
      <c r="F14" s="16"/>
    </row>
    <row r="15" spans="1:164" ht="14.25" customHeight="1" x14ac:dyDescent="0.3">
      <c r="C15" s="10" t="s">
        <v>822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9" t="s">
        <v>863</v>
      </c>
      <c r="D18" s="119"/>
      <c r="E18" s="119"/>
      <c r="F18" s="73"/>
    </row>
    <row r="36" spans="3:6" ht="14.25" customHeight="1" x14ac:dyDescent="0.3">
      <c r="C36" s="10" t="s">
        <v>822</v>
      </c>
    </row>
    <row r="37" spans="3:6" ht="14.25" customHeight="1" x14ac:dyDescent="0.3">
      <c r="C37" s="10" t="s">
        <v>7</v>
      </c>
    </row>
    <row r="39" spans="3:6" ht="14.25" customHeight="1" x14ac:dyDescent="0.3">
      <c r="E39" s="74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5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8" t="s">
        <v>821</v>
      </c>
      <c r="D6" s="118"/>
      <c r="E6" s="118"/>
      <c r="F6" s="14"/>
    </row>
    <row r="9" spans="2:6" s="32" customFormat="1" ht="28.5" customHeight="1" x14ac:dyDescent="0.3">
      <c r="C9" s="119" t="s">
        <v>864</v>
      </c>
      <c r="D9" s="119"/>
      <c r="E9" s="119"/>
      <c r="F9" s="15"/>
    </row>
    <row r="10" spans="2:6" ht="14.25" customHeight="1" x14ac:dyDescent="0.3">
      <c r="C10" s="25" t="s">
        <v>102</v>
      </c>
      <c r="D10" s="26" t="s">
        <v>59</v>
      </c>
      <c r="E10" s="26" t="s">
        <v>2</v>
      </c>
      <c r="F10" s="17"/>
    </row>
    <row r="11" spans="2:6" ht="14.25" customHeight="1" x14ac:dyDescent="0.3">
      <c r="B11" s="28"/>
      <c r="C11" s="6" t="s">
        <v>26</v>
      </c>
      <c r="D11" s="7">
        <v>76955</v>
      </c>
      <c r="E11" s="8">
        <f t="shared" ref="E11:E36" si="0">+D11/$D$36</f>
        <v>0.15335699467719405</v>
      </c>
      <c r="F11" s="16"/>
    </row>
    <row r="12" spans="2:6" ht="14.25" customHeight="1" x14ac:dyDescent="0.3">
      <c r="C12" s="6" t="s">
        <v>47</v>
      </c>
      <c r="D12" s="7">
        <v>60329</v>
      </c>
      <c r="E12" s="8">
        <f t="shared" si="0"/>
        <v>0.12022447055916366</v>
      </c>
      <c r="F12" s="16"/>
    </row>
    <row r="13" spans="2:6" ht="14.25" customHeight="1" x14ac:dyDescent="0.3">
      <c r="C13" s="6" t="s">
        <v>43</v>
      </c>
      <c r="D13" s="7">
        <v>60274</v>
      </c>
      <c r="E13" s="8">
        <f t="shared" si="0"/>
        <v>0.12011486579394702</v>
      </c>
      <c r="F13" s="16"/>
    </row>
    <row r="14" spans="2:6" ht="14.25" customHeight="1" x14ac:dyDescent="0.3">
      <c r="C14" s="6" t="s">
        <v>29</v>
      </c>
      <c r="D14" s="7">
        <v>56849</v>
      </c>
      <c r="E14" s="8">
        <f t="shared" si="0"/>
        <v>0.1132894781418206</v>
      </c>
      <c r="F14" s="16"/>
    </row>
    <row r="15" spans="2:6" ht="14.25" customHeight="1" x14ac:dyDescent="0.3">
      <c r="C15" s="6" t="s">
        <v>44</v>
      </c>
      <c r="D15" s="7">
        <v>38003</v>
      </c>
      <c r="E15" s="8">
        <f t="shared" si="0"/>
        <v>7.5732907136864466E-2</v>
      </c>
      <c r="F15" s="16"/>
    </row>
    <row r="16" spans="2:6" ht="14.25" customHeight="1" x14ac:dyDescent="0.3">
      <c r="C16" s="6" t="s">
        <v>36</v>
      </c>
      <c r="D16" s="7">
        <v>35541</v>
      </c>
      <c r="E16" s="8">
        <f t="shared" si="0"/>
        <v>7.0826599282985556E-2</v>
      </c>
      <c r="F16" s="16"/>
    </row>
    <row r="17" spans="3:6" ht="14.25" customHeight="1" x14ac:dyDescent="0.3">
      <c r="C17" s="6" t="s">
        <v>30</v>
      </c>
      <c r="D17" s="7">
        <v>34521</v>
      </c>
      <c r="E17" s="8">
        <f t="shared" si="0"/>
        <v>6.8793929091695349E-2</v>
      </c>
      <c r="F17" s="16"/>
    </row>
    <row r="18" spans="3:6" ht="14.25" customHeight="1" x14ac:dyDescent="0.3">
      <c r="C18" s="6" t="s">
        <v>38</v>
      </c>
      <c r="D18" s="7">
        <v>27224</v>
      </c>
      <c r="E18" s="8">
        <f t="shared" si="0"/>
        <v>5.4252365968318242E-2</v>
      </c>
      <c r="F18" s="16"/>
    </row>
    <row r="19" spans="3:6" ht="14.25" customHeight="1" x14ac:dyDescent="0.3">
      <c r="C19" s="6" t="s">
        <v>33</v>
      </c>
      <c r="D19" s="7">
        <v>26053</v>
      </c>
      <c r="E19" s="8">
        <f t="shared" si="0"/>
        <v>5.1918780876160565E-2</v>
      </c>
      <c r="F19" s="16"/>
    </row>
    <row r="20" spans="3:6" ht="14.25" customHeight="1" x14ac:dyDescent="0.3">
      <c r="C20" s="6" t="s">
        <v>31</v>
      </c>
      <c r="D20" s="7">
        <v>20890</v>
      </c>
      <c r="E20" s="8">
        <f t="shared" si="0"/>
        <v>4.1629882643188662E-2</v>
      </c>
      <c r="F20" s="16"/>
    </row>
    <row r="21" spans="3:6" ht="14.25" customHeight="1" x14ac:dyDescent="0.3">
      <c r="C21" s="6" t="s">
        <v>27</v>
      </c>
      <c r="D21" s="7">
        <v>15338</v>
      </c>
      <c r="E21" s="8">
        <f t="shared" si="0"/>
        <v>3.0565779798048236E-2</v>
      </c>
      <c r="F21" s="16"/>
    </row>
    <row r="22" spans="3:6" ht="14.25" customHeight="1" x14ac:dyDescent="0.3">
      <c r="C22" s="6" t="s">
        <v>34</v>
      </c>
      <c r="D22" s="7">
        <v>10833</v>
      </c>
      <c r="E22" s="8">
        <f t="shared" si="0"/>
        <v>2.158815311984982E-2</v>
      </c>
      <c r="F22" s="16"/>
    </row>
    <row r="23" spans="3:6" ht="14.25" customHeight="1" x14ac:dyDescent="0.3">
      <c r="C23" s="6" t="s">
        <v>40</v>
      </c>
      <c r="D23" s="7">
        <v>8383</v>
      </c>
      <c r="E23" s="8">
        <f t="shared" si="0"/>
        <v>1.6705759032927266E-2</v>
      </c>
      <c r="F23" s="16"/>
    </row>
    <row r="24" spans="3:6" ht="14.25" customHeight="1" x14ac:dyDescent="0.3">
      <c r="C24" s="6" t="s">
        <v>32</v>
      </c>
      <c r="D24" s="7">
        <v>7655</v>
      </c>
      <c r="E24" s="8">
        <f t="shared" si="0"/>
        <v>1.5254990504241705E-2</v>
      </c>
      <c r="F24" s="16"/>
    </row>
    <row r="25" spans="3:6" ht="14.25" customHeight="1" x14ac:dyDescent="0.3">
      <c r="C25" s="6" t="s">
        <v>28</v>
      </c>
      <c r="D25" s="7">
        <v>5579</v>
      </c>
      <c r="E25" s="8">
        <f t="shared" si="0"/>
        <v>1.1117908820792223E-2</v>
      </c>
      <c r="F25" s="16"/>
    </row>
    <row r="26" spans="3:6" ht="14.25" customHeight="1" x14ac:dyDescent="0.3">
      <c r="C26" s="6" t="s">
        <v>37</v>
      </c>
      <c r="D26" s="7">
        <v>4093</v>
      </c>
      <c r="E26" s="8">
        <f t="shared" si="0"/>
        <v>8.1565873460302148E-3</v>
      </c>
      <c r="F26" s="16"/>
    </row>
    <row r="27" spans="3:6" ht="14.25" customHeight="1" x14ac:dyDescent="0.3">
      <c r="C27" s="6" t="s">
        <v>39</v>
      </c>
      <c r="D27" s="7">
        <v>2785</v>
      </c>
      <c r="E27" s="8">
        <f t="shared" si="0"/>
        <v>5.5499867477874784E-3</v>
      </c>
      <c r="F27" s="16"/>
    </row>
    <row r="28" spans="3:6" ht="14.25" customHeight="1" x14ac:dyDescent="0.3">
      <c r="C28" s="6" t="s">
        <v>46</v>
      </c>
      <c r="D28" s="7">
        <v>2540</v>
      </c>
      <c r="E28" s="8">
        <f t="shared" si="0"/>
        <v>5.0617473390952225E-3</v>
      </c>
      <c r="F28" s="16"/>
    </row>
    <row r="29" spans="3:6" ht="14.25" customHeight="1" x14ac:dyDescent="0.3">
      <c r="C29" s="6" t="s">
        <v>50</v>
      </c>
      <c r="D29" s="7">
        <v>2280</v>
      </c>
      <c r="E29" s="8">
        <f t="shared" si="0"/>
        <v>4.5436157217075227E-3</v>
      </c>
      <c r="F29" s="16"/>
    </row>
    <row r="30" spans="3:6" ht="14.25" customHeight="1" x14ac:dyDescent="0.3">
      <c r="C30" s="6" t="s">
        <v>42</v>
      </c>
      <c r="D30" s="7">
        <v>2043</v>
      </c>
      <c r="E30" s="8">
        <f t="shared" si="0"/>
        <v>4.0713188243195041E-3</v>
      </c>
      <c r="F30" s="16"/>
    </row>
    <row r="31" spans="3:6" ht="14.25" customHeight="1" x14ac:dyDescent="0.3">
      <c r="C31" s="6" t="s">
        <v>48</v>
      </c>
      <c r="D31" s="7">
        <v>1536</v>
      </c>
      <c r="E31" s="8">
        <f t="shared" si="0"/>
        <v>3.0609621704134888E-3</v>
      </c>
      <c r="F31" s="16"/>
    </row>
    <row r="32" spans="3:6" ht="14.25" customHeight="1" x14ac:dyDescent="0.3">
      <c r="C32" s="6" t="s">
        <v>45</v>
      </c>
      <c r="D32" s="7">
        <v>1217</v>
      </c>
      <c r="E32" s="8">
        <f t="shared" si="0"/>
        <v>2.4252545321570419E-3</v>
      </c>
      <c r="F32" s="16"/>
    </row>
    <row r="33" spans="3:6" ht="14.25" customHeight="1" x14ac:dyDescent="0.3">
      <c r="C33" s="6" t="s">
        <v>41</v>
      </c>
      <c r="D33" s="7">
        <v>882</v>
      </c>
      <c r="E33" s="8">
        <f t="shared" si="0"/>
        <v>1.7576618712921207E-3</v>
      </c>
      <c r="F33" s="16"/>
    </row>
    <row r="34" spans="3:6" ht="14.25" customHeight="1" x14ac:dyDescent="0.3">
      <c r="C34" s="6" t="s">
        <v>35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49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501803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39" t="s">
        <v>51</v>
      </c>
      <c r="D38" s="5"/>
      <c r="E38" s="5"/>
      <c r="F38" s="1"/>
    </row>
    <row r="39" spans="3:6" ht="14.25" customHeight="1" x14ac:dyDescent="0.3">
      <c r="C39" s="10" t="s">
        <v>822</v>
      </c>
      <c r="D39" s="5"/>
      <c r="E39" s="5"/>
      <c r="F39" s="1"/>
    </row>
    <row r="40" spans="3:6" ht="14.25" customHeight="1" x14ac:dyDescent="0.3">
      <c r="C40" s="39" t="s">
        <v>7</v>
      </c>
      <c r="D40" s="5"/>
      <c r="E40" s="5"/>
      <c r="F40" s="1"/>
    </row>
    <row r="42" spans="3:6" s="32" customFormat="1" ht="28.5" customHeight="1" x14ac:dyDescent="0.3">
      <c r="C42" s="119" t="s">
        <v>865</v>
      </c>
      <c r="D42" s="119"/>
      <c r="E42" s="119"/>
      <c r="F42" s="15"/>
    </row>
    <row r="75" spans="3:6" ht="14.25" customHeight="1" x14ac:dyDescent="0.3">
      <c r="C75" s="10" t="s">
        <v>822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6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8" t="s">
        <v>821</v>
      </c>
      <c r="D6" s="118"/>
      <c r="E6" s="118"/>
      <c r="F6" s="14"/>
    </row>
    <row r="9" spans="2:6" s="32" customFormat="1" ht="28.5" customHeight="1" x14ac:dyDescent="0.3">
      <c r="C9" s="119" t="s">
        <v>866</v>
      </c>
      <c r="D9" s="119"/>
      <c r="E9" s="119"/>
      <c r="F9" s="15"/>
    </row>
    <row r="10" spans="2:6" ht="14.25" customHeight="1" x14ac:dyDescent="0.3">
      <c r="C10" s="25" t="s">
        <v>101</v>
      </c>
      <c r="D10" s="26" t="s">
        <v>59</v>
      </c>
      <c r="E10" s="26" t="s">
        <v>2</v>
      </c>
      <c r="F10" s="17"/>
    </row>
    <row r="11" spans="2:6" ht="14.25" customHeight="1" x14ac:dyDescent="0.3">
      <c r="B11" s="28"/>
      <c r="C11" s="6" t="s">
        <v>43</v>
      </c>
      <c r="D11" s="7">
        <v>60406</v>
      </c>
      <c r="E11" s="8">
        <f t="shared" ref="E11:E36" si="0">+D11/$D$36</f>
        <v>0.12037791723046694</v>
      </c>
      <c r="F11" s="16"/>
    </row>
    <row r="12" spans="2:6" ht="14.25" customHeight="1" x14ac:dyDescent="0.3">
      <c r="C12" s="6" t="s">
        <v>29</v>
      </c>
      <c r="D12" s="7">
        <v>58426</v>
      </c>
      <c r="E12" s="8">
        <f t="shared" si="0"/>
        <v>0.1164321456826683</v>
      </c>
      <c r="F12" s="16"/>
    </row>
    <row r="13" spans="2:6" ht="14.25" customHeight="1" x14ac:dyDescent="0.3">
      <c r="C13" s="6" t="s">
        <v>44</v>
      </c>
      <c r="D13" s="7">
        <v>57316</v>
      </c>
      <c r="E13" s="8">
        <f t="shared" si="0"/>
        <v>0.11422012223920543</v>
      </c>
      <c r="F13" s="16"/>
    </row>
    <row r="14" spans="2:6" ht="14.25" customHeight="1" x14ac:dyDescent="0.3">
      <c r="C14" s="6" t="s">
        <v>47</v>
      </c>
      <c r="D14" s="7">
        <v>55281</v>
      </c>
      <c r="E14" s="8">
        <f t="shared" si="0"/>
        <v>0.11016474592619016</v>
      </c>
      <c r="F14" s="16"/>
    </row>
    <row r="15" spans="2:6" ht="14.25" customHeight="1" x14ac:dyDescent="0.3">
      <c r="C15" s="6" t="s">
        <v>26</v>
      </c>
      <c r="D15" s="7">
        <v>42815</v>
      </c>
      <c r="E15" s="8">
        <f t="shared" si="0"/>
        <v>8.532232768636297E-2</v>
      </c>
      <c r="F15" s="16"/>
    </row>
    <row r="16" spans="2:6" ht="14.25" customHeight="1" x14ac:dyDescent="0.3">
      <c r="C16" s="6" t="s">
        <v>30</v>
      </c>
      <c r="D16" s="7">
        <v>41913</v>
      </c>
      <c r="E16" s="8">
        <f t="shared" si="0"/>
        <v>8.3524809536810268E-2</v>
      </c>
      <c r="F16" s="16"/>
    </row>
    <row r="17" spans="3:6" ht="14.25" customHeight="1" x14ac:dyDescent="0.3">
      <c r="C17" s="6" t="s">
        <v>33</v>
      </c>
      <c r="D17" s="7">
        <v>36603</v>
      </c>
      <c r="E17" s="8">
        <f t="shared" si="0"/>
        <v>7.2942967658623001E-2</v>
      </c>
      <c r="F17" s="16"/>
    </row>
    <row r="18" spans="3:6" ht="14.25" customHeight="1" x14ac:dyDescent="0.3">
      <c r="C18" s="6" t="s">
        <v>36</v>
      </c>
      <c r="D18" s="7">
        <v>30625</v>
      </c>
      <c r="E18" s="8">
        <f t="shared" si="0"/>
        <v>6.1029926086531967E-2</v>
      </c>
      <c r="F18" s="16"/>
    </row>
    <row r="19" spans="3:6" ht="14.25" customHeight="1" x14ac:dyDescent="0.3">
      <c r="C19" s="6" t="s">
        <v>38</v>
      </c>
      <c r="D19" s="7">
        <v>22337</v>
      </c>
      <c r="E19" s="8">
        <f t="shared" si="0"/>
        <v>4.4513484375342513E-2</v>
      </c>
      <c r="F19" s="16"/>
    </row>
    <row r="20" spans="3:6" ht="14.25" customHeight="1" x14ac:dyDescent="0.3">
      <c r="C20" s="6" t="s">
        <v>27</v>
      </c>
      <c r="D20" s="7">
        <v>17990</v>
      </c>
      <c r="E20" s="8">
        <f t="shared" si="0"/>
        <v>3.585072229540278E-2</v>
      </c>
      <c r="F20" s="16"/>
    </row>
    <row r="21" spans="3:6" ht="14.25" customHeight="1" x14ac:dyDescent="0.3">
      <c r="C21" s="6" t="s">
        <v>31</v>
      </c>
      <c r="D21" s="7">
        <v>14983</v>
      </c>
      <c r="E21" s="8">
        <f t="shared" si="0"/>
        <v>2.9858330858922724E-2</v>
      </c>
      <c r="F21" s="16"/>
    </row>
    <row r="22" spans="3:6" ht="14.25" customHeight="1" x14ac:dyDescent="0.3">
      <c r="C22" s="6" t="s">
        <v>50</v>
      </c>
      <c r="D22" s="7">
        <v>12735</v>
      </c>
      <c r="E22" s="8">
        <f t="shared" si="0"/>
        <v>2.5378485182432148E-2</v>
      </c>
      <c r="F22" s="16"/>
    </row>
    <row r="23" spans="3:6" ht="14.25" customHeight="1" x14ac:dyDescent="0.3">
      <c r="C23" s="6" t="s">
        <v>28</v>
      </c>
      <c r="D23" s="7">
        <v>9128</v>
      </c>
      <c r="E23" s="8">
        <f t="shared" si="0"/>
        <v>1.8190405398134327E-2</v>
      </c>
      <c r="F23" s="16"/>
    </row>
    <row r="24" spans="3:6" ht="14.25" customHeight="1" x14ac:dyDescent="0.3">
      <c r="C24" s="6" t="s">
        <v>34</v>
      </c>
      <c r="D24" s="7">
        <v>9118</v>
      </c>
      <c r="E24" s="8">
        <f t="shared" si="0"/>
        <v>1.8170477259004031E-2</v>
      </c>
      <c r="F24" s="16"/>
    </row>
    <row r="25" spans="3:6" ht="14.25" customHeight="1" x14ac:dyDescent="0.3">
      <c r="C25" s="6" t="s">
        <v>40</v>
      </c>
      <c r="D25" s="7">
        <v>8428</v>
      </c>
      <c r="E25" s="8">
        <f t="shared" si="0"/>
        <v>1.6795435659013598E-2</v>
      </c>
      <c r="F25" s="16"/>
    </row>
    <row r="26" spans="3:6" ht="14.25" customHeight="1" x14ac:dyDescent="0.3">
      <c r="C26" s="6" t="s">
        <v>32</v>
      </c>
      <c r="D26" s="7">
        <v>7478</v>
      </c>
      <c r="E26" s="8">
        <f t="shared" si="0"/>
        <v>1.4902262441635462E-2</v>
      </c>
      <c r="F26" s="16"/>
    </row>
    <row r="27" spans="3:6" ht="14.25" customHeight="1" x14ac:dyDescent="0.3">
      <c r="C27" s="6" t="s">
        <v>37</v>
      </c>
      <c r="D27" s="7">
        <v>3963</v>
      </c>
      <c r="E27" s="8">
        <f t="shared" si="0"/>
        <v>7.8975215373363657E-3</v>
      </c>
      <c r="F27" s="16"/>
    </row>
    <row r="28" spans="3:6" ht="14.25" customHeight="1" x14ac:dyDescent="0.3">
      <c r="C28" s="6" t="s">
        <v>46</v>
      </c>
      <c r="D28" s="7">
        <v>3214</v>
      </c>
      <c r="E28" s="8">
        <f t="shared" si="0"/>
        <v>6.4049039164771832E-3</v>
      </c>
      <c r="F28" s="16"/>
    </row>
    <row r="29" spans="3:6" ht="14.25" customHeight="1" x14ac:dyDescent="0.3">
      <c r="C29" s="6" t="s">
        <v>39</v>
      </c>
      <c r="D29" s="7">
        <v>2855</v>
      </c>
      <c r="E29" s="8">
        <f t="shared" si="0"/>
        <v>5.6894837216995512E-3</v>
      </c>
      <c r="F29" s="16"/>
    </row>
    <row r="30" spans="3:6" ht="14.25" customHeight="1" x14ac:dyDescent="0.3">
      <c r="C30" s="6" t="s">
        <v>42</v>
      </c>
      <c r="D30" s="7">
        <v>2646</v>
      </c>
      <c r="E30" s="8">
        <f t="shared" si="0"/>
        <v>5.2729856138763621E-3</v>
      </c>
      <c r="F30" s="16"/>
    </row>
    <row r="31" spans="3:6" ht="14.25" customHeight="1" x14ac:dyDescent="0.3">
      <c r="C31" s="6" t="s">
        <v>45</v>
      </c>
      <c r="D31" s="7">
        <v>1826</v>
      </c>
      <c r="E31" s="8">
        <f t="shared" si="0"/>
        <v>3.6388782051920772E-3</v>
      </c>
      <c r="F31" s="16"/>
    </row>
    <row r="32" spans="3:6" ht="14.25" customHeight="1" x14ac:dyDescent="0.3">
      <c r="C32" s="6" t="s">
        <v>48</v>
      </c>
      <c r="D32" s="7">
        <v>1105</v>
      </c>
      <c r="E32" s="8">
        <f t="shared" si="0"/>
        <v>2.202059373897725E-3</v>
      </c>
      <c r="F32" s="16"/>
    </row>
    <row r="33" spans="3:6" ht="14.25" customHeight="1" x14ac:dyDescent="0.3">
      <c r="C33" s="6" t="s">
        <v>41</v>
      </c>
      <c r="D33" s="7">
        <v>612</v>
      </c>
      <c r="E33" s="8">
        <f t="shared" si="0"/>
        <v>1.2196021147741244E-3</v>
      </c>
      <c r="F33" s="16"/>
    </row>
    <row r="34" spans="3:6" ht="14.25" customHeight="1" x14ac:dyDescent="0.3">
      <c r="C34" s="6" t="s">
        <v>35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49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501803</v>
      </c>
      <c r="E36" s="22">
        <f t="shared" si="0"/>
        <v>1</v>
      </c>
      <c r="F36" s="18"/>
    </row>
    <row r="37" spans="3:6" ht="14.25" customHeight="1" x14ac:dyDescent="0.3">
      <c r="C37" s="9" t="s">
        <v>6</v>
      </c>
      <c r="D37" s="1"/>
      <c r="E37" s="1"/>
      <c r="F37" s="1"/>
    </row>
    <row r="38" spans="3:6" ht="14.25" customHeight="1" x14ac:dyDescent="0.3">
      <c r="C38" s="10" t="s">
        <v>51</v>
      </c>
      <c r="D38" s="1"/>
      <c r="E38" s="1"/>
      <c r="F38" s="1"/>
    </row>
    <row r="39" spans="3:6" ht="14.25" customHeight="1" x14ac:dyDescent="0.3">
      <c r="C39" s="10" t="s">
        <v>822</v>
      </c>
      <c r="D39" s="1"/>
      <c r="E39" s="1"/>
      <c r="F39" s="1"/>
    </row>
    <row r="40" spans="3:6" ht="14.25" customHeight="1" x14ac:dyDescent="0.3">
      <c r="C40" s="10" t="s">
        <v>7</v>
      </c>
      <c r="D40" s="1"/>
      <c r="E40" s="1"/>
      <c r="F40" s="1"/>
    </row>
    <row r="42" spans="3:6" s="32" customFormat="1" ht="28.5" customHeight="1" x14ac:dyDescent="0.3">
      <c r="C42" s="119" t="s">
        <v>867</v>
      </c>
      <c r="D42" s="119"/>
      <c r="E42" s="119"/>
      <c r="F42" s="15"/>
    </row>
    <row r="75" spans="3:6" ht="14.25" customHeight="1" x14ac:dyDescent="0.3">
      <c r="C75" s="10" t="s">
        <v>822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J45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90"/>
    </row>
    <row r="9" spans="1:164" ht="28.5" customHeight="1" x14ac:dyDescent="0.3">
      <c r="C9" s="119" t="s">
        <v>868</v>
      </c>
      <c r="D9" s="119"/>
      <c r="E9" s="119"/>
      <c r="F9" s="91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101</v>
      </c>
      <c r="D10" s="26" t="s">
        <v>59</v>
      </c>
      <c r="E10" s="26" t="s">
        <v>2</v>
      </c>
      <c r="F10" s="17"/>
    </row>
    <row r="11" spans="1:164" ht="14.25" customHeight="1" x14ac:dyDescent="0.3">
      <c r="C11" s="33" t="s">
        <v>52</v>
      </c>
      <c r="D11" s="34">
        <v>362</v>
      </c>
      <c r="E11" s="35">
        <f t="shared" ref="E11:E18" si="0">+D11/$D$18</f>
        <v>0.50488145048814503</v>
      </c>
      <c r="F11" s="16"/>
      <c r="G11" s="88"/>
    </row>
    <row r="12" spans="1:164" ht="14.25" customHeight="1" x14ac:dyDescent="0.3">
      <c r="C12" s="33" t="s">
        <v>53</v>
      </c>
      <c r="D12" s="34">
        <v>297</v>
      </c>
      <c r="E12" s="35">
        <f t="shared" si="0"/>
        <v>0.41422594142259417</v>
      </c>
      <c r="F12" s="16"/>
      <c r="G12" s="88"/>
    </row>
    <row r="13" spans="1:164" ht="14.25" customHeight="1" x14ac:dyDescent="0.3">
      <c r="C13" s="33" t="s">
        <v>54</v>
      </c>
      <c r="D13" s="34">
        <v>57</v>
      </c>
      <c r="E13" s="35">
        <f t="shared" si="0"/>
        <v>7.9497907949790794E-2</v>
      </c>
      <c r="F13" s="16"/>
      <c r="G13" s="88"/>
    </row>
    <row r="14" spans="1:164" ht="14.25" customHeight="1" x14ac:dyDescent="0.3">
      <c r="C14" s="33" t="s">
        <v>55</v>
      </c>
      <c r="D14" s="34">
        <v>1</v>
      </c>
      <c r="E14" s="35">
        <f t="shared" si="0"/>
        <v>1.3947001394700139E-3</v>
      </c>
      <c r="F14" s="16"/>
      <c r="G14" s="88"/>
    </row>
    <row r="15" spans="1:164" ht="14.25" customHeight="1" x14ac:dyDescent="0.3">
      <c r="C15" s="33" t="s">
        <v>56</v>
      </c>
      <c r="D15" s="34">
        <v>0</v>
      </c>
      <c r="E15" s="35">
        <f t="shared" si="0"/>
        <v>0</v>
      </c>
      <c r="F15" s="16"/>
      <c r="G15" s="88"/>
    </row>
    <row r="16" spans="1:164" ht="14.25" customHeight="1" x14ac:dyDescent="0.3">
      <c r="C16" s="33" t="s">
        <v>57</v>
      </c>
      <c r="D16" s="34">
        <v>0</v>
      </c>
      <c r="E16" s="35">
        <f t="shared" si="0"/>
        <v>0</v>
      </c>
      <c r="F16" s="16"/>
      <c r="G16" s="88"/>
    </row>
    <row r="17" spans="3:7" ht="14.25" customHeight="1" x14ac:dyDescent="0.3">
      <c r="C17" s="33" t="s">
        <v>58</v>
      </c>
      <c r="D17" s="34">
        <v>0</v>
      </c>
      <c r="E17" s="35">
        <f t="shared" si="0"/>
        <v>0</v>
      </c>
      <c r="F17" s="16"/>
      <c r="G17" s="88"/>
    </row>
    <row r="18" spans="3:7" ht="14.25" customHeight="1" x14ac:dyDescent="0.3">
      <c r="C18" s="24" t="s">
        <v>5</v>
      </c>
      <c r="D18" s="36">
        <f>SUM(D11:D17)</f>
        <v>717</v>
      </c>
      <c r="E18" s="37">
        <f t="shared" si="0"/>
        <v>1</v>
      </c>
      <c r="F18" s="18"/>
      <c r="G18" s="88"/>
    </row>
    <row r="19" spans="3:7" ht="14.25" customHeight="1" x14ac:dyDescent="0.3">
      <c r="C19" s="40" t="s">
        <v>6</v>
      </c>
      <c r="D19" s="93"/>
      <c r="E19" s="18"/>
      <c r="F19" s="18"/>
      <c r="G19" s="88"/>
    </row>
    <row r="20" spans="3:7" ht="14.25" customHeight="1" x14ac:dyDescent="0.3">
      <c r="C20" s="39" t="s">
        <v>906</v>
      </c>
      <c r="D20" s="93"/>
      <c r="E20" s="18"/>
      <c r="F20" s="18"/>
      <c r="G20" s="88"/>
    </row>
    <row r="21" spans="3:7" ht="14.25" customHeight="1" x14ac:dyDescent="0.3">
      <c r="C21" s="39" t="s">
        <v>907</v>
      </c>
      <c r="D21" s="93"/>
      <c r="E21" s="18"/>
      <c r="F21" s="18"/>
      <c r="G21" s="88"/>
    </row>
    <row r="22" spans="3:7" ht="14.25" customHeight="1" x14ac:dyDescent="0.3">
      <c r="C22" s="10" t="s">
        <v>822</v>
      </c>
    </row>
    <row r="23" spans="3:7" ht="14.25" customHeight="1" x14ac:dyDescent="0.3">
      <c r="C23" s="10" t="s">
        <v>7</v>
      </c>
    </row>
    <row r="25" spans="3:7" ht="28.5" customHeight="1" x14ac:dyDescent="0.3">
      <c r="C25" s="119" t="s">
        <v>869</v>
      </c>
      <c r="D25" s="119"/>
      <c r="E25" s="119"/>
      <c r="F25" s="91"/>
    </row>
    <row r="43" spans="3:6" ht="14.25" customHeight="1" x14ac:dyDescent="0.3">
      <c r="C43" s="10" t="s">
        <v>822</v>
      </c>
    </row>
    <row r="44" spans="3:6" ht="14.25" customHeight="1" x14ac:dyDescent="0.3">
      <c r="C44" s="10" t="s">
        <v>7</v>
      </c>
    </row>
    <row r="45" spans="3:6" ht="14.25" customHeight="1" x14ac:dyDescent="0.3">
      <c r="E45" s="92" t="s">
        <v>8</v>
      </c>
      <c r="F45" s="19"/>
    </row>
  </sheetData>
  <mergeCells count="3">
    <mergeCell ref="C6:E6"/>
    <mergeCell ref="C9:E9"/>
    <mergeCell ref="C25:E25"/>
  </mergeCells>
  <hyperlinks>
    <hyperlink ref="E45" location="Índice!A1" display="Volver al índice" xr:uid="{00000000-0004-0000-1800-000000000000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BC44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821</v>
      </c>
      <c r="D6" s="118"/>
      <c r="E6" s="118"/>
      <c r="F6" s="14"/>
    </row>
    <row r="9" spans="3:6" s="32" customFormat="1" ht="28.5" customHeight="1" x14ac:dyDescent="0.3">
      <c r="C9" s="119" t="s">
        <v>870</v>
      </c>
      <c r="D9" s="119"/>
      <c r="E9" s="119"/>
      <c r="F9" s="15"/>
    </row>
    <row r="10" spans="3:6" ht="14.25" customHeight="1" x14ac:dyDescent="0.3">
      <c r="C10" s="25" t="s">
        <v>63</v>
      </c>
      <c r="D10" s="26" t="s">
        <v>64</v>
      </c>
      <c r="E10" s="26" t="s">
        <v>2</v>
      </c>
      <c r="F10" s="17"/>
    </row>
    <row r="11" spans="3:6" ht="14.25" customHeight="1" x14ac:dyDescent="0.3">
      <c r="C11" s="6" t="s">
        <v>65</v>
      </c>
      <c r="D11" s="7">
        <f>+D12+D13</f>
        <v>2645</v>
      </c>
      <c r="E11" s="8">
        <f>+D11/$D$15</f>
        <v>0.82837456937049792</v>
      </c>
      <c r="F11" s="16"/>
    </row>
    <row r="12" spans="3:6" ht="14.25" customHeight="1" x14ac:dyDescent="0.3">
      <c r="C12" s="38" t="s">
        <v>66</v>
      </c>
      <c r="D12" s="7">
        <v>1489</v>
      </c>
      <c r="E12" s="8">
        <f t="shared" ref="E12:E15" si="0">+D12/$D$15</f>
        <v>0.46633260256811776</v>
      </c>
      <c r="F12" s="16"/>
    </row>
    <row r="13" spans="3:6" ht="14.25" customHeight="1" x14ac:dyDescent="0.3">
      <c r="C13" s="38" t="s">
        <v>67</v>
      </c>
      <c r="D13" s="7">
        <v>1156</v>
      </c>
      <c r="E13" s="8">
        <f t="shared" si="0"/>
        <v>0.36204196680238021</v>
      </c>
      <c r="F13" s="16"/>
    </row>
    <row r="14" spans="3:6" ht="14.25" customHeight="1" x14ac:dyDescent="0.3">
      <c r="C14" s="6" t="s">
        <v>68</v>
      </c>
      <c r="D14" s="7">
        <v>548</v>
      </c>
      <c r="E14" s="8">
        <f t="shared" si="0"/>
        <v>0.17162543062950203</v>
      </c>
      <c r="F14" s="16"/>
    </row>
    <row r="15" spans="3:6" ht="14.25" customHeight="1" x14ac:dyDescent="0.3">
      <c r="C15" s="20" t="s">
        <v>5</v>
      </c>
      <c r="D15" s="21">
        <f>+D11+D14</f>
        <v>3193</v>
      </c>
      <c r="E15" s="22">
        <f t="shared" si="0"/>
        <v>1</v>
      </c>
      <c r="F15" s="18"/>
    </row>
    <row r="16" spans="3:6" ht="14.25" customHeight="1" x14ac:dyDescent="0.3">
      <c r="C16" s="9" t="s">
        <v>6</v>
      </c>
      <c r="D16" s="93"/>
      <c r="E16" s="18"/>
      <c r="F16" s="18"/>
    </row>
    <row r="17" spans="3:6" ht="14.25" customHeight="1" x14ac:dyDescent="0.3">
      <c r="C17" s="10" t="s">
        <v>901</v>
      </c>
      <c r="D17" s="93"/>
      <c r="E17" s="18"/>
      <c r="F17" s="18"/>
    </row>
    <row r="18" spans="3:6" ht="14.25" customHeight="1" x14ac:dyDescent="0.3">
      <c r="C18" s="112" t="s">
        <v>902</v>
      </c>
      <c r="D18" s="93"/>
      <c r="E18" s="18"/>
      <c r="F18" s="18"/>
    </row>
    <row r="19" spans="3:6" ht="14.25" customHeight="1" x14ac:dyDescent="0.3">
      <c r="C19" s="112" t="s">
        <v>905</v>
      </c>
      <c r="D19" s="93"/>
      <c r="E19" s="18"/>
      <c r="F19" s="18"/>
    </row>
    <row r="20" spans="3:6" ht="14.25" customHeight="1" x14ac:dyDescent="0.3">
      <c r="C20" s="10" t="s">
        <v>822</v>
      </c>
      <c r="D20" s="30"/>
      <c r="E20" s="30"/>
      <c r="F20" s="30"/>
    </row>
    <row r="21" spans="3:6" ht="14.25" customHeight="1" x14ac:dyDescent="0.3">
      <c r="C21" s="10" t="s">
        <v>7</v>
      </c>
      <c r="D21" s="30"/>
      <c r="E21" s="30"/>
      <c r="F21" s="30"/>
    </row>
    <row r="22" spans="3:6" ht="14.25" customHeight="1" x14ac:dyDescent="0.3">
      <c r="C22" s="30"/>
      <c r="D22" s="30"/>
      <c r="E22" s="30"/>
      <c r="F22" s="30"/>
    </row>
    <row r="23" spans="3:6" s="32" customFormat="1" ht="28.5" customHeight="1" x14ac:dyDescent="0.3">
      <c r="C23" s="119" t="s">
        <v>871</v>
      </c>
      <c r="D23" s="119"/>
      <c r="E23" s="119"/>
      <c r="F23" s="15"/>
    </row>
    <row r="41" spans="3:6" ht="14.25" customHeight="1" x14ac:dyDescent="0.3">
      <c r="C41" s="10" t="s">
        <v>822</v>
      </c>
    </row>
    <row r="42" spans="3:6" ht="14.25" customHeight="1" x14ac:dyDescent="0.3">
      <c r="C42" s="10" t="s">
        <v>7</v>
      </c>
    </row>
    <row r="44" spans="3:6" ht="14.25" customHeight="1" x14ac:dyDescent="0.3">
      <c r="E44" s="11" t="s">
        <v>8</v>
      </c>
      <c r="F44" s="19"/>
    </row>
  </sheetData>
  <mergeCells count="3">
    <mergeCell ref="C6:E6"/>
    <mergeCell ref="C9:E9"/>
    <mergeCell ref="C23:E23"/>
  </mergeCells>
  <hyperlinks>
    <hyperlink ref="E44" location="Índice!A1" display="Volver al índice" xr:uid="{00000000-0004-0000-1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B3E20-1EBD-4811-9C49-02E37EBA002B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1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920</v>
      </c>
      <c r="D9" s="119"/>
      <c r="E9" s="119"/>
      <c r="F9" s="11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63</v>
      </c>
      <c r="D10" s="26" t="s">
        <v>64</v>
      </c>
      <c r="E10" s="26" t="s">
        <v>2</v>
      </c>
      <c r="F10" s="17"/>
    </row>
    <row r="11" spans="1:164" ht="14.25" customHeight="1" x14ac:dyDescent="0.3">
      <c r="C11" s="6" t="s">
        <v>912</v>
      </c>
      <c r="D11" s="7">
        <v>1947</v>
      </c>
      <c r="E11" s="8">
        <f>+D11/$D$14</f>
        <v>0.7361058601134215</v>
      </c>
      <c r="F11" s="16"/>
    </row>
    <row r="12" spans="1:164" ht="14.25" customHeight="1" x14ac:dyDescent="0.3">
      <c r="C12" s="6" t="s">
        <v>911</v>
      </c>
      <c r="D12" s="7">
        <v>297</v>
      </c>
      <c r="E12" s="8">
        <f>+D12/$D$14</f>
        <v>0.11228733459357278</v>
      </c>
      <c r="F12" s="16"/>
    </row>
    <row r="13" spans="1:164" ht="14.25" customHeight="1" x14ac:dyDescent="0.3">
      <c r="C13" s="6" t="s">
        <v>910</v>
      </c>
      <c r="D13" s="7">
        <v>401</v>
      </c>
      <c r="E13" s="8">
        <f>+D13/$D$14</f>
        <v>0.15160680529300566</v>
      </c>
      <c r="F13" s="16"/>
    </row>
    <row r="14" spans="1:164" ht="14.25" customHeight="1" x14ac:dyDescent="0.3">
      <c r="C14" s="20" t="s">
        <v>5</v>
      </c>
      <c r="D14" s="21">
        <f>SUM(D11:D13)</f>
        <v>2645</v>
      </c>
      <c r="E14" s="22">
        <f>+D14/$D$14</f>
        <v>1</v>
      </c>
      <c r="F14" s="18"/>
    </row>
    <row r="15" spans="1:164" ht="14.25" customHeight="1" x14ac:dyDescent="0.3">
      <c r="C15" s="40" t="s">
        <v>6</v>
      </c>
      <c r="D15" s="93"/>
      <c r="E15" s="18"/>
      <c r="F15" s="18"/>
    </row>
    <row r="16" spans="1:164" ht="14.25" customHeight="1" x14ac:dyDescent="0.3">
      <c r="C16" s="39" t="s">
        <v>909</v>
      </c>
      <c r="D16" s="93"/>
      <c r="E16" s="18"/>
      <c r="F16" s="18"/>
    </row>
    <row r="17" spans="3:6" ht="14.25" customHeight="1" x14ac:dyDescent="0.3">
      <c r="C17" s="10" t="s">
        <v>921</v>
      </c>
      <c r="D17" s="93"/>
      <c r="E17" s="18"/>
      <c r="F17" s="18"/>
    </row>
    <row r="18" spans="3:6" ht="14.25" customHeight="1" x14ac:dyDescent="0.3">
      <c r="C18" s="112" t="s">
        <v>902</v>
      </c>
      <c r="D18" s="93"/>
      <c r="E18" s="18"/>
      <c r="F18" s="18"/>
    </row>
    <row r="19" spans="3:6" ht="14.25" customHeight="1" x14ac:dyDescent="0.3">
      <c r="C19" s="112" t="s">
        <v>905</v>
      </c>
      <c r="D19" s="93"/>
      <c r="E19" s="18"/>
      <c r="F19" s="18"/>
    </row>
    <row r="20" spans="3:6" ht="14.25" customHeight="1" x14ac:dyDescent="0.3">
      <c r="C20" s="10" t="s">
        <v>822</v>
      </c>
    </row>
    <row r="21" spans="3:6" ht="14.25" customHeight="1" x14ac:dyDescent="0.3">
      <c r="C21" s="10" t="s">
        <v>7</v>
      </c>
    </row>
    <row r="23" spans="3:6" ht="28.5" customHeight="1" x14ac:dyDescent="0.3">
      <c r="C23" s="119" t="s">
        <v>919</v>
      </c>
      <c r="D23" s="119"/>
      <c r="E23" s="119"/>
      <c r="F23" s="114"/>
    </row>
    <row r="41" spans="3:6" ht="14.25" customHeight="1" x14ac:dyDescent="0.3">
      <c r="C41" s="10" t="s">
        <v>822</v>
      </c>
    </row>
    <row r="42" spans="3:6" ht="14.25" customHeight="1" x14ac:dyDescent="0.3">
      <c r="C42" s="10" t="s">
        <v>7</v>
      </c>
    </row>
    <row r="43" spans="3:6" ht="14.25" customHeight="1" x14ac:dyDescent="0.3">
      <c r="E43" s="115" t="s">
        <v>8</v>
      </c>
      <c r="F43" s="19"/>
    </row>
  </sheetData>
  <mergeCells count="3">
    <mergeCell ref="C6:E6"/>
    <mergeCell ref="C9:E9"/>
    <mergeCell ref="C23:E23"/>
  </mergeCells>
  <hyperlinks>
    <hyperlink ref="E43" location="Índice!A1" display="Volver al índice" xr:uid="{B00BDA32-0501-431B-B750-50580FE0D286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K8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8" t="s">
        <v>821</v>
      </c>
      <c r="D6" s="118"/>
      <c r="E6" s="118"/>
      <c r="F6" s="14"/>
    </row>
    <row r="9" spans="2:6" s="32" customFormat="1" ht="28.5" customHeight="1" x14ac:dyDescent="0.3">
      <c r="C9" s="119" t="s">
        <v>918</v>
      </c>
      <c r="D9" s="119"/>
      <c r="E9" s="119"/>
      <c r="F9" s="15"/>
    </row>
    <row r="10" spans="2:6" ht="14.25" customHeight="1" x14ac:dyDescent="0.3">
      <c r="C10" s="25" t="s">
        <v>25</v>
      </c>
      <c r="D10" s="26" t="s">
        <v>64</v>
      </c>
      <c r="E10" s="26" t="s">
        <v>2</v>
      </c>
      <c r="F10" s="17"/>
    </row>
    <row r="11" spans="2:6" ht="14.25" customHeight="1" x14ac:dyDescent="0.3">
      <c r="B11" s="28"/>
      <c r="C11" s="6" t="s">
        <v>26</v>
      </c>
      <c r="D11" s="7">
        <v>463</v>
      </c>
      <c r="E11" s="8">
        <f t="shared" ref="E11:E36" si="0">+D11/$D$36</f>
        <v>0.17504725897920606</v>
      </c>
      <c r="F11" s="16"/>
    </row>
    <row r="12" spans="2:6" ht="14.25" customHeight="1" x14ac:dyDescent="0.3">
      <c r="C12" s="6" t="s">
        <v>37</v>
      </c>
      <c r="D12" s="7">
        <v>172</v>
      </c>
      <c r="E12" s="8">
        <f t="shared" si="0"/>
        <v>6.5028355387523634E-2</v>
      </c>
      <c r="F12" s="16"/>
    </row>
    <row r="13" spans="2:6" ht="14.25" customHeight="1" x14ac:dyDescent="0.3">
      <c r="C13" s="6" t="s">
        <v>44</v>
      </c>
      <c r="D13" s="7">
        <v>166</v>
      </c>
      <c r="E13" s="8">
        <f t="shared" si="0"/>
        <v>6.275992438563327E-2</v>
      </c>
      <c r="F13" s="16"/>
    </row>
    <row r="14" spans="2:6" ht="14.25" customHeight="1" x14ac:dyDescent="0.3">
      <c r="C14" s="6" t="s">
        <v>30</v>
      </c>
      <c r="D14" s="7">
        <v>155</v>
      </c>
      <c r="E14" s="8">
        <f t="shared" si="0"/>
        <v>5.8601134215500943E-2</v>
      </c>
      <c r="F14" s="16"/>
    </row>
    <row r="15" spans="2:6" ht="14.25" customHeight="1" x14ac:dyDescent="0.3">
      <c r="C15" s="6" t="s">
        <v>29</v>
      </c>
      <c r="D15" s="7">
        <v>141</v>
      </c>
      <c r="E15" s="8">
        <f t="shared" si="0"/>
        <v>5.330812854442344E-2</v>
      </c>
      <c r="F15" s="16"/>
    </row>
    <row r="16" spans="2:6" ht="14.25" customHeight="1" x14ac:dyDescent="0.3">
      <c r="C16" s="6" t="s">
        <v>34</v>
      </c>
      <c r="D16" s="7">
        <v>135</v>
      </c>
      <c r="E16" s="8">
        <f t="shared" si="0"/>
        <v>5.1039697542533083E-2</v>
      </c>
      <c r="F16" s="16"/>
    </row>
    <row r="17" spans="3:6" ht="14.25" customHeight="1" x14ac:dyDescent="0.3">
      <c r="C17" s="6" t="s">
        <v>27</v>
      </c>
      <c r="D17" s="7">
        <v>134</v>
      </c>
      <c r="E17" s="8">
        <f t="shared" si="0"/>
        <v>5.0661625708884689E-2</v>
      </c>
      <c r="F17" s="16"/>
    </row>
    <row r="18" spans="3:6" ht="14.25" customHeight="1" x14ac:dyDescent="0.3">
      <c r="C18" s="6" t="s">
        <v>32</v>
      </c>
      <c r="D18" s="7">
        <v>133</v>
      </c>
      <c r="E18" s="8">
        <f t="shared" si="0"/>
        <v>5.0283553875236295E-2</v>
      </c>
      <c r="F18" s="16"/>
    </row>
    <row r="19" spans="3:6" ht="14.25" customHeight="1" x14ac:dyDescent="0.3">
      <c r="C19" s="6" t="s">
        <v>39</v>
      </c>
      <c r="D19" s="7">
        <v>123</v>
      </c>
      <c r="E19" s="8">
        <f t="shared" si="0"/>
        <v>4.6502835538752361E-2</v>
      </c>
      <c r="F19" s="16"/>
    </row>
    <row r="20" spans="3:6" ht="14.25" customHeight="1" x14ac:dyDescent="0.3">
      <c r="C20" s="6" t="s">
        <v>33</v>
      </c>
      <c r="D20" s="7">
        <v>94</v>
      </c>
      <c r="E20" s="8">
        <f t="shared" si="0"/>
        <v>3.5538752362948962E-2</v>
      </c>
      <c r="F20" s="16"/>
    </row>
    <row r="21" spans="3:6" ht="14.25" customHeight="1" x14ac:dyDescent="0.3">
      <c r="C21" s="6" t="s">
        <v>31</v>
      </c>
      <c r="D21" s="7">
        <v>90</v>
      </c>
      <c r="E21" s="8">
        <f t="shared" si="0"/>
        <v>3.4026465028355386E-2</v>
      </c>
      <c r="F21" s="16"/>
    </row>
    <row r="22" spans="3:6" ht="14.25" customHeight="1" x14ac:dyDescent="0.3">
      <c r="C22" s="6" t="s">
        <v>43</v>
      </c>
      <c r="D22" s="7">
        <v>85</v>
      </c>
      <c r="E22" s="8">
        <f t="shared" si="0"/>
        <v>3.2136105860113423E-2</v>
      </c>
      <c r="F22" s="16"/>
    </row>
    <row r="23" spans="3:6" ht="14.25" customHeight="1" x14ac:dyDescent="0.3">
      <c r="C23" s="6" t="s">
        <v>46</v>
      </c>
      <c r="D23" s="7">
        <v>84</v>
      </c>
      <c r="E23" s="8">
        <f t="shared" si="0"/>
        <v>3.1758034026465029E-2</v>
      </c>
      <c r="F23" s="16"/>
    </row>
    <row r="24" spans="3:6" ht="14.25" customHeight="1" x14ac:dyDescent="0.3">
      <c r="C24" s="6" t="s">
        <v>36</v>
      </c>
      <c r="D24" s="7">
        <v>83</v>
      </c>
      <c r="E24" s="8">
        <f t="shared" si="0"/>
        <v>3.1379962192816635E-2</v>
      </c>
      <c r="F24" s="16"/>
    </row>
    <row r="25" spans="3:6" ht="14.25" customHeight="1" x14ac:dyDescent="0.3">
      <c r="C25" s="6" t="s">
        <v>28</v>
      </c>
      <c r="D25" s="7">
        <v>78</v>
      </c>
      <c r="E25" s="8">
        <f t="shared" si="0"/>
        <v>2.9489603024574668E-2</v>
      </c>
      <c r="F25" s="16"/>
    </row>
    <row r="26" spans="3:6" ht="14.25" customHeight="1" x14ac:dyDescent="0.3">
      <c r="C26" s="6" t="s">
        <v>45</v>
      </c>
      <c r="D26" s="7">
        <v>71</v>
      </c>
      <c r="E26" s="8">
        <f t="shared" si="0"/>
        <v>2.6843100189035917E-2</v>
      </c>
      <c r="F26" s="16"/>
    </row>
    <row r="27" spans="3:6" ht="14.25" customHeight="1" x14ac:dyDescent="0.3">
      <c r="C27" s="6" t="s">
        <v>50</v>
      </c>
      <c r="D27" s="7">
        <v>65</v>
      </c>
      <c r="E27" s="8">
        <f t="shared" si="0"/>
        <v>2.4574669187145556E-2</v>
      </c>
      <c r="F27" s="16"/>
    </row>
    <row r="28" spans="3:6" ht="14.25" customHeight="1" x14ac:dyDescent="0.3">
      <c r="C28" s="6" t="s">
        <v>41</v>
      </c>
      <c r="D28" s="7">
        <v>63</v>
      </c>
      <c r="E28" s="8">
        <f t="shared" si="0"/>
        <v>2.3818525519848772E-2</v>
      </c>
      <c r="F28" s="16"/>
    </row>
    <row r="29" spans="3:6" ht="14.25" customHeight="1" x14ac:dyDescent="0.3">
      <c r="C29" s="6" t="s">
        <v>35</v>
      </c>
      <c r="D29" s="7">
        <v>56</v>
      </c>
      <c r="E29" s="8">
        <f t="shared" si="0"/>
        <v>2.1172022684310021E-2</v>
      </c>
      <c r="F29" s="16"/>
    </row>
    <row r="30" spans="3:6" ht="14.25" customHeight="1" x14ac:dyDescent="0.3">
      <c r="C30" s="6" t="s">
        <v>48</v>
      </c>
      <c r="D30" s="7">
        <v>54</v>
      </c>
      <c r="E30" s="8">
        <f t="shared" si="0"/>
        <v>2.0415879017013232E-2</v>
      </c>
      <c r="F30" s="16"/>
    </row>
    <row r="31" spans="3:6" ht="14.25" customHeight="1" x14ac:dyDescent="0.3">
      <c r="C31" s="6" t="s">
        <v>47</v>
      </c>
      <c r="D31" s="7">
        <v>46</v>
      </c>
      <c r="E31" s="8">
        <f t="shared" si="0"/>
        <v>1.7391304347826087E-2</v>
      </c>
      <c r="F31" s="16"/>
    </row>
    <row r="32" spans="3:6" ht="14.25" customHeight="1" x14ac:dyDescent="0.3">
      <c r="C32" s="6" t="s">
        <v>49</v>
      </c>
      <c r="D32" s="7">
        <v>46</v>
      </c>
      <c r="E32" s="8">
        <f t="shared" si="0"/>
        <v>1.7391304347826087E-2</v>
      </c>
      <c r="F32" s="16"/>
    </row>
    <row r="33" spans="3:6" ht="14.25" customHeight="1" x14ac:dyDescent="0.3">
      <c r="C33" s="6" t="s">
        <v>40</v>
      </c>
      <c r="D33" s="7">
        <v>44</v>
      </c>
      <c r="E33" s="8">
        <f t="shared" si="0"/>
        <v>1.6635160680529299E-2</v>
      </c>
      <c r="F33" s="16"/>
    </row>
    <row r="34" spans="3:6" ht="14.25" customHeight="1" x14ac:dyDescent="0.3">
      <c r="C34" s="6" t="s">
        <v>42</v>
      </c>
      <c r="D34" s="7">
        <v>37</v>
      </c>
      <c r="E34" s="8">
        <f t="shared" si="0"/>
        <v>1.3988657844990548E-2</v>
      </c>
      <c r="F34" s="16"/>
    </row>
    <row r="35" spans="3:6" ht="14.25" customHeight="1" x14ac:dyDescent="0.3">
      <c r="C35" s="6" t="s">
        <v>38</v>
      </c>
      <c r="D35" s="7">
        <v>27</v>
      </c>
      <c r="E35" s="8">
        <f t="shared" si="0"/>
        <v>1.0207939508506616E-2</v>
      </c>
      <c r="F35" s="16"/>
    </row>
    <row r="36" spans="3:6" ht="14.25" customHeight="1" x14ac:dyDescent="0.3">
      <c r="C36" s="20" t="s">
        <v>5</v>
      </c>
      <c r="D36" s="21">
        <f>SUM(D11:D35)</f>
        <v>2645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10" t="s">
        <v>921</v>
      </c>
      <c r="D38" s="5"/>
      <c r="E38" s="5"/>
      <c r="F38" s="1"/>
    </row>
    <row r="39" spans="3:6" ht="14.25" customHeight="1" x14ac:dyDescent="0.3">
      <c r="C39" s="112" t="s">
        <v>902</v>
      </c>
      <c r="D39" s="5"/>
      <c r="E39" s="5"/>
      <c r="F39" s="1"/>
    </row>
    <row r="40" spans="3:6" ht="14.25" customHeight="1" x14ac:dyDescent="0.3">
      <c r="C40" s="112" t="s">
        <v>905</v>
      </c>
      <c r="D40" s="5"/>
      <c r="E40" s="5"/>
      <c r="F40" s="1"/>
    </row>
    <row r="41" spans="3:6" ht="14.25" customHeight="1" x14ac:dyDescent="0.3">
      <c r="C41" s="39" t="s">
        <v>51</v>
      </c>
      <c r="D41" s="5"/>
      <c r="E41" s="5"/>
      <c r="F41" s="1"/>
    </row>
    <row r="42" spans="3:6" ht="14.25" customHeight="1" x14ac:dyDescent="0.3">
      <c r="C42" s="10" t="s">
        <v>822</v>
      </c>
      <c r="D42" s="5"/>
      <c r="E42" s="5"/>
      <c r="F42" s="1"/>
    </row>
    <row r="43" spans="3:6" ht="14.25" customHeight="1" x14ac:dyDescent="0.3">
      <c r="C43" s="39" t="s">
        <v>7</v>
      </c>
      <c r="D43" s="5"/>
      <c r="E43" s="5"/>
      <c r="F43" s="1"/>
    </row>
    <row r="44" spans="3:6" ht="14.25" customHeight="1" x14ac:dyDescent="0.3">
      <c r="F44" s="1"/>
    </row>
    <row r="45" spans="3:6" s="32" customFormat="1" ht="28.5" customHeight="1" x14ac:dyDescent="0.3">
      <c r="C45" s="119" t="s">
        <v>917</v>
      </c>
      <c r="D45" s="119"/>
      <c r="E45" s="119"/>
      <c r="F45" s="15"/>
    </row>
    <row r="78" spans="3:6" ht="14.25" customHeight="1" x14ac:dyDescent="0.3">
      <c r="C78" s="10" t="s">
        <v>822</v>
      </c>
    </row>
    <row r="79" spans="3:6" ht="14.25" customHeight="1" x14ac:dyDescent="0.3">
      <c r="C79" s="10" t="s">
        <v>7</v>
      </c>
    </row>
    <row r="80" spans="3:6" ht="14.25" customHeight="1" x14ac:dyDescent="0.3">
      <c r="E80" s="11" t="s">
        <v>8</v>
      </c>
      <c r="F80" s="19"/>
    </row>
  </sheetData>
  <mergeCells count="3">
    <mergeCell ref="C6:E6"/>
    <mergeCell ref="C9:E9"/>
    <mergeCell ref="C45:E45"/>
  </mergeCells>
  <hyperlinks>
    <hyperlink ref="E80" location="Índice!A1" display="Volver al índice" xr:uid="{00000000-0004-0000-1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916</v>
      </c>
      <c r="D9" s="119"/>
      <c r="E9" s="119"/>
      <c r="F9" s="15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69</v>
      </c>
      <c r="D10" s="26" t="s">
        <v>116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519</v>
      </c>
      <c r="E11" s="8">
        <f>+D11/$D$16</f>
        <v>0.70708446866485009</v>
      </c>
      <c r="F11" s="16"/>
    </row>
    <row r="12" spans="1:164" ht="14.25" customHeight="1" x14ac:dyDescent="0.3">
      <c r="C12" s="6" t="s">
        <v>19</v>
      </c>
      <c r="D12" s="7">
        <v>104</v>
      </c>
      <c r="E12" s="8">
        <f t="shared" ref="E12:E16" si="0">+D12/$D$16</f>
        <v>0.14168937329700274</v>
      </c>
      <c r="F12" s="16"/>
    </row>
    <row r="13" spans="1:164" ht="14.25" customHeight="1" x14ac:dyDescent="0.3">
      <c r="C13" s="6" t="s">
        <v>70</v>
      </c>
      <c r="D13" s="7">
        <v>74</v>
      </c>
      <c r="E13" s="8">
        <f t="shared" si="0"/>
        <v>0.1008174386920981</v>
      </c>
      <c r="F13" s="16"/>
    </row>
    <row r="14" spans="1:164" ht="14.25" customHeight="1" x14ac:dyDescent="0.3">
      <c r="C14" s="6" t="s">
        <v>71</v>
      </c>
      <c r="D14" s="7">
        <v>31</v>
      </c>
      <c r="E14" s="8">
        <f t="shared" si="0"/>
        <v>4.2234332425068119E-2</v>
      </c>
      <c r="F14" s="16"/>
    </row>
    <row r="15" spans="1:164" ht="14.25" customHeight="1" x14ac:dyDescent="0.3">
      <c r="C15" s="6" t="s">
        <v>72</v>
      </c>
      <c r="D15" s="7">
        <v>6</v>
      </c>
      <c r="E15" s="8">
        <f t="shared" si="0"/>
        <v>8.1743869209809257E-3</v>
      </c>
      <c r="F15" s="16"/>
    </row>
    <row r="16" spans="1:164" ht="14.25" customHeight="1" x14ac:dyDescent="0.3">
      <c r="C16" s="20" t="s">
        <v>5</v>
      </c>
      <c r="D16" s="21">
        <f>SUM(D11:D15)</f>
        <v>734</v>
      </c>
      <c r="E16" s="22">
        <f t="shared" si="0"/>
        <v>1</v>
      </c>
      <c r="F16" s="18"/>
    </row>
    <row r="17" spans="3:6" ht="14.25" customHeight="1" x14ac:dyDescent="0.3">
      <c r="C17" s="10" t="s">
        <v>73</v>
      </c>
    </row>
    <row r="18" spans="3:6" ht="14.25" customHeight="1" x14ac:dyDescent="0.3">
      <c r="C18" s="10" t="s">
        <v>7</v>
      </c>
    </row>
    <row r="20" spans="3:6" ht="28.5" customHeight="1" x14ac:dyDescent="0.3">
      <c r="C20" s="119" t="s">
        <v>915</v>
      </c>
      <c r="D20" s="119"/>
      <c r="E20" s="119"/>
      <c r="F20" s="15"/>
    </row>
    <row r="38" spans="3:6" ht="14.25" customHeight="1" x14ac:dyDescent="0.3">
      <c r="C38" s="10" t="s">
        <v>73</v>
      </c>
    </row>
    <row r="39" spans="3:6" ht="14.25" customHeight="1" x14ac:dyDescent="0.3">
      <c r="C39" s="10" t="s">
        <v>7</v>
      </c>
    </row>
    <row r="40" spans="3:6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9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914</v>
      </c>
      <c r="D9" s="119"/>
      <c r="E9" s="119"/>
      <c r="F9" s="95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69</v>
      </c>
      <c r="D10" s="26" t="s">
        <v>116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29</v>
      </c>
      <c r="E11" s="8">
        <f>+D11/$D$16</f>
        <v>0.63043478260869568</v>
      </c>
      <c r="F11" s="16"/>
    </row>
    <row r="12" spans="1:164" ht="14.25" customHeight="1" x14ac:dyDescent="0.3">
      <c r="C12" s="6" t="s">
        <v>19</v>
      </c>
      <c r="D12" s="7">
        <v>10</v>
      </c>
      <c r="E12" s="8">
        <f t="shared" ref="E12:E16" si="0">+D12/$D$16</f>
        <v>0.21739130434782608</v>
      </c>
      <c r="F12" s="16"/>
    </row>
    <row r="13" spans="1:164" ht="14.25" customHeight="1" x14ac:dyDescent="0.3">
      <c r="C13" s="6" t="s">
        <v>70</v>
      </c>
      <c r="D13" s="7">
        <v>7</v>
      </c>
      <c r="E13" s="8">
        <f t="shared" si="0"/>
        <v>0.15217391304347827</v>
      </c>
      <c r="F13" s="16"/>
    </row>
    <row r="14" spans="1:164" ht="14.25" customHeight="1" x14ac:dyDescent="0.3">
      <c r="C14" s="6" t="s">
        <v>71</v>
      </c>
      <c r="D14" s="7">
        <v>0</v>
      </c>
      <c r="E14" s="8">
        <f t="shared" si="0"/>
        <v>0</v>
      </c>
      <c r="F14" s="16"/>
    </row>
    <row r="15" spans="1:164" ht="14.25" customHeight="1" x14ac:dyDescent="0.3">
      <c r="C15" s="6" t="s">
        <v>72</v>
      </c>
      <c r="D15" s="7">
        <v>0</v>
      </c>
      <c r="E15" s="8">
        <f t="shared" si="0"/>
        <v>0</v>
      </c>
      <c r="F15" s="16"/>
    </row>
    <row r="16" spans="1:164" ht="14.25" customHeight="1" x14ac:dyDescent="0.3">
      <c r="C16" s="20" t="s">
        <v>5</v>
      </c>
      <c r="D16" s="21">
        <f>SUM(D11:D15)</f>
        <v>46</v>
      </c>
      <c r="E16" s="22">
        <f t="shared" si="0"/>
        <v>1</v>
      </c>
      <c r="F16" s="18"/>
    </row>
    <row r="17" spans="3:6" ht="14.25" customHeight="1" x14ac:dyDescent="0.3">
      <c r="C17" s="10" t="s">
        <v>73</v>
      </c>
    </row>
    <row r="18" spans="3:6" ht="14.25" customHeight="1" x14ac:dyDescent="0.3">
      <c r="C18" s="10" t="s">
        <v>7</v>
      </c>
    </row>
    <row r="20" spans="3:6" ht="28.5" customHeight="1" x14ac:dyDescent="0.3">
      <c r="C20" s="119" t="s">
        <v>913</v>
      </c>
      <c r="D20" s="119"/>
      <c r="E20" s="119"/>
      <c r="F20" s="95"/>
    </row>
    <row r="38" spans="3:6" ht="14.25" customHeight="1" x14ac:dyDescent="0.3">
      <c r="C38" s="10" t="s">
        <v>73</v>
      </c>
    </row>
    <row r="39" spans="3:6" ht="14.25" customHeight="1" x14ac:dyDescent="0.3">
      <c r="C39" s="10" t="s">
        <v>7</v>
      </c>
    </row>
    <row r="40" spans="3:6" ht="14.25" customHeight="1" x14ac:dyDescent="0.3">
      <c r="E40" s="96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D00-000000000000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81"/>
  <sheetViews>
    <sheetView zoomScaleNormal="100" workbookViewId="0">
      <selection activeCell="C6" sqref="C6:O6"/>
    </sheetView>
  </sheetViews>
  <sheetFormatPr baseColWidth="10" defaultColWidth="0" defaultRowHeight="14.25" customHeight="1" zeroHeight="1" x14ac:dyDescent="0.3"/>
  <cols>
    <col min="1" max="1" width="31.59765625" style="31" customWidth="1"/>
    <col min="2" max="2" width="2.69921875" style="31" customWidth="1"/>
    <col min="3" max="15" width="11" style="31" customWidth="1"/>
    <col min="16" max="16" width="2.69921875" style="31" customWidth="1"/>
    <col min="17" max="17" width="31.59765625" style="31" customWidth="1"/>
    <col min="18" max="19" width="0" style="31" hidden="1" customWidth="1"/>
    <col min="20" max="16384" width="11" style="31" hidden="1"/>
  </cols>
  <sheetData>
    <row r="1" spans="3:16" ht="16.5" customHeight="1" x14ac:dyDescent="0.3"/>
    <row r="2" spans="3:16" ht="16.5" customHeight="1" x14ac:dyDescent="0.3"/>
    <row r="3" spans="3:16" ht="13.2" x14ac:dyDescent="0.3"/>
    <row r="4" spans="3:16" ht="13.2" x14ac:dyDescent="0.3"/>
    <row r="5" spans="3:16" ht="13.2" x14ac:dyDescent="0.3"/>
    <row r="6" spans="3:16" ht="36.75" customHeight="1" x14ac:dyDescent="0.3">
      <c r="C6" s="126" t="s">
        <v>74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52"/>
    </row>
    <row r="7" spans="3:16" ht="13.2" x14ac:dyDescent="0.3"/>
    <row r="8" spans="3:16" ht="42.75" customHeight="1" x14ac:dyDescent="0.3">
      <c r="C8" s="127" t="s">
        <v>75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47"/>
    </row>
    <row r="9" spans="3:16" ht="13.2" x14ac:dyDescent="0.3"/>
    <row r="10" spans="3:16" ht="12" customHeight="1" x14ac:dyDescent="0.3">
      <c r="C10" s="128" t="s">
        <v>76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41"/>
    </row>
    <row r="11" spans="3:16" ht="13.2" x14ac:dyDescent="0.3"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41"/>
    </row>
    <row r="12" spans="3:16" ht="13.2" x14ac:dyDescent="0.3"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41"/>
    </row>
    <row r="13" spans="3:16" ht="13.2" x14ac:dyDescent="0.3"/>
    <row r="14" spans="3:16" ht="13.2" x14ac:dyDescent="0.3">
      <c r="C14" s="129" t="s">
        <v>77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48"/>
    </row>
    <row r="15" spans="3:16" ht="13.2" x14ac:dyDescent="0.3"/>
    <row r="16" spans="3:16" ht="13.2" x14ac:dyDescent="0.3">
      <c r="C16" s="129" t="s">
        <v>78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48"/>
    </row>
    <row r="17" spans="3:16" ht="13.2" x14ac:dyDescent="0.3"/>
    <row r="18" spans="3:16" ht="12" customHeight="1" x14ac:dyDescent="0.3">
      <c r="C18" s="128" t="s">
        <v>79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41"/>
    </row>
    <row r="19" spans="3:16" ht="13.2" x14ac:dyDescent="0.3"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41"/>
    </row>
    <row r="20" spans="3:16" ht="13.2" x14ac:dyDescent="0.3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3:16" ht="12" customHeight="1" x14ac:dyDescent="0.3">
      <c r="C21" s="128" t="s">
        <v>80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41"/>
    </row>
    <row r="22" spans="3:16" ht="13.2" x14ac:dyDescent="0.3"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3:16" ht="13.2" x14ac:dyDescent="0.3">
      <c r="C23" s="122" t="s">
        <v>81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49"/>
    </row>
    <row r="24" spans="3:16" ht="13.2" x14ac:dyDescent="0.3"/>
    <row r="25" spans="3:16" ht="14.25" customHeight="1" x14ac:dyDescent="0.3">
      <c r="C25" s="120" t="s">
        <v>82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50"/>
    </row>
    <row r="26" spans="3:16" ht="13.2" x14ac:dyDescent="0.3"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50"/>
    </row>
    <row r="27" spans="3:16" ht="14.25" customHeight="1" x14ac:dyDescent="0.3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3:16" ht="13.2" x14ac:dyDescent="0.3">
      <c r="C28" s="124" t="s">
        <v>83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51"/>
    </row>
    <row r="29" spans="3:16" ht="13.2" x14ac:dyDescent="0.3"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51"/>
    </row>
    <row r="30" spans="3:16" ht="13.2" x14ac:dyDescent="0.3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3:16" ht="13.2" x14ac:dyDescent="0.3">
      <c r="C31" s="123" t="s">
        <v>84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43"/>
    </row>
    <row r="32" spans="3:16" ht="14.25" customHeight="1" x14ac:dyDescent="0.3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3:16" ht="13.2" x14ac:dyDescent="0.3">
      <c r="C33" s="124" t="s">
        <v>85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51"/>
    </row>
    <row r="34" spans="3:16" ht="13.2" x14ac:dyDescent="0.3"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51"/>
    </row>
    <row r="35" spans="3:16" ht="14.25" customHeight="1" x14ac:dyDescent="0.3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3:16" ht="13.2" x14ac:dyDescent="0.3">
      <c r="C36" s="124" t="s">
        <v>86</v>
      </c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51"/>
    </row>
    <row r="37" spans="3:16" ht="13.2" x14ac:dyDescent="0.3"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51"/>
    </row>
    <row r="38" spans="3:16" ht="13.2" x14ac:dyDescent="0.3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3:16" ht="13.2" x14ac:dyDescent="0.3">
      <c r="C39" s="123" t="s">
        <v>87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43"/>
    </row>
    <row r="40" spans="3:16" ht="13.2" x14ac:dyDescent="0.3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3:16" ht="13.2" x14ac:dyDescent="0.3">
      <c r="C41" s="125" t="s">
        <v>88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42"/>
    </row>
    <row r="42" spans="3:16" ht="13.2" x14ac:dyDescent="0.3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3:16" ht="13.2" x14ac:dyDescent="0.3">
      <c r="C43" s="120" t="s">
        <v>89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50"/>
    </row>
    <row r="44" spans="3:16" ht="13.2" x14ac:dyDescent="0.3"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50"/>
    </row>
    <row r="45" spans="3:16" ht="13.2" x14ac:dyDescent="0.3"/>
    <row r="46" spans="3:16" ht="13.2" x14ac:dyDescent="0.3">
      <c r="C46" s="122" t="s">
        <v>90</v>
      </c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49"/>
    </row>
    <row r="47" spans="3:16" ht="13.2" x14ac:dyDescent="0.3"/>
    <row r="48" spans="3:16" ht="13.2" x14ac:dyDescent="0.3">
      <c r="C48" s="120" t="s">
        <v>91</v>
      </c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50"/>
    </row>
    <row r="49" spans="3:16" ht="13.2" x14ac:dyDescent="0.3"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50"/>
    </row>
    <row r="50" spans="3:16" ht="14.25" customHeight="1" x14ac:dyDescent="0.3">
      <c r="C50" s="120" t="s">
        <v>92</v>
      </c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50"/>
    </row>
    <row r="51" spans="3:16" ht="13.2" x14ac:dyDescent="0.3"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50"/>
    </row>
    <row r="52" spans="3:16" ht="13.2" x14ac:dyDescent="0.3"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50"/>
    </row>
    <row r="53" spans="3:16" ht="13.2" x14ac:dyDescent="0.3">
      <c r="C53" s="120" t="s">
        <v>93</v>
      </c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50"/>
    </row>
    <row r="54" spans="3:16" ht="13.2" x14ac:dyDescent="0.3"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50"/>
    </row>
    <row r="55" spans="3:16" ht="12" customHeight="1" x14ac:dyDescent="0.3">
      <c r="C55" s="120" t="s">
        <v>94</v>
      </c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50"/>
    </row>
    <row r="56" spans="3:16" ht="12" customHeight="1" x14ac:dyDescent="0.3"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50"/>
    </row>
    <row r="57" spans="3:16" ht="13.2" x14ac:dyDescent="0.3"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50"/>
    </row>
    <row r="58" spans="3:16" ht="13.2" x14ac:dyDescent="0.3"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50"/>
    </row>
    <row r="59" spans="3:16" ht="13.2" x14ac:dyDescent="0.3"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50"/>
    </row>
    <row r="60" spans="3:16" ht="12" customHeight="1" x14ac:dyDescent="0.3">
      <c r="C60" s="120" t="s">
        <v>95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50"/>
    </row>
    <row r="61" spans="3:16" ht="13.2" x14ac:dyDescent="0.3"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50"/>
    </row>
    <row r="62" spans="3:16" ht="13.2" x14ac:dyDescent="0.3"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50"/>
    </row>
    <row r="63" spans="3:16" ht="13.2" x14ac:dyDescent="0.3">
      <c r="C63" s="44"/>
    </row>
    <row r="64" spans="3:16" ht="13.2" x14ac:dyDescent="0.3">
      <c r="C64" s="122" t="s">
        <v>96</v>
      </c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49"/>
    </row>
    <row r="65" spans="3:16" ht="13.2" x14ac:dyDescent="0.3"/>
    <row r="66" spans="3:16" ht="13.2" x14ac:dyDescent="0.3">
      <c r="C66" s="120" t="s">
        <v>97</v>
      </c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50"/>
    </row>
    <row r="67" spans="3:16" ht="13.2" x14ac:dyDescent="0.3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3:16" ht="13.2" x14ac:dyDescent="0.3">
      <c r="C68" s="123" t="s">
        <v>98</v>
      </c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43"/>
    </row>
    <row r="69" spans="3:16" ht="13.2" x14ac:dyDescent="0.3"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</row>
    <row r="70" spans="3:16" ht="14.25" customHeight="1" x14ac:dyDescent="0.3">
      <c r="C70" s="124" t="s">
        <v>99</v>
      </c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51"/>
    </row>
    <row r="71" spans="3:16" ht="13.2" x14ac:dyDescent="0.3"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51"/>
    </row>
    <row r="72" spans="3:16" ht="13.2" x14ac:dyDescent="0.3"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</row>
    <row r="73" spans="3:16" ht="14.25" customHeight="1" x14ac:dyDescent="0.3">
      <c r="C73" s="120" t="s">
        <v>100</v>
      </c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50"/>
    </row>
    <row r="74" spans="3:16" ht="13.2" x14ac:dyDescent="0.3"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50"/>
    </row>
    <row r="75" spans="3:16" ht="13.2" x14ac:dyDescent="0.3"/>
    <row r="76" spans="3:16" ht="13.2" x14ac:dyDescent="0.3"/>
    <row r="77" spans="3:16" ht="19.5" customHeight="1" x14ac:dyDescent="0.3">
      <c r="N77" s="121" t="s">
        <v>8</v>
      </c>
      <c r="O77" s="121"/>
      <c r="P77" s="19"/>
    </row>
    <row r="78" spans="3:16" ht="13.2" x14ac:dyDescent="0.3"/>
    <row r="79" spans="3:16" ht="13.2" x14ac:dyDescent="0.3"/>
    <row r="80" spans="3:16" ht="13.2" x14ac:dyDescent="0.3"/>
    <row r="81" ht="13.2" x14ac:dyDescent="0.3"/>
  </sheetData>
  <mergeCells count="32">
    <mergeCell ref="C33:O34"/>
    <mergeCell ref="C6:O6"/>
    <mergeCell ref="C8:O8"/>
    <mergeCell ref="C10:O12"/>
    <mergeCell ref="C14:O14"/>
    <mergeCell ref="C16:O16"/>
    <mergeCell ref="C18:O19"/>
    <mergeCell ref="C21:O21"/>
    <mergeCell ref="C23:O23"/>
    <mergeCell ref="C25:O26"/>
    <mergeCell ref="C28:O29"/>
    <mergeCell ref="C31:O31"/>
    <mergeCell ref="C55:O58"/>
    <mergeCell ref="C36:O37"/>
    <mergeCell ref="C39:O39"/>
    <mergeCell ref="C41:O41"/>
    <mergeCell ref="C43:O44"/>
    <mergeCell ref="C46:O46"/>
    <mergeCell ref="C48:O48"/>
    <mergeCell ref="C49:O49"/>
    <mergeCell ref="C50:O51"/>
    <mergeCell ref="C52:O52"/>
    <mergeCell ref="C53:O53"/>
    <mergeCell ref="C54:O54"/>
    <mergeCell ref="C73:O74"/>
    <mergeCell ref="N77:O77"/>
    <mergeCell ref="C59:O59"/>
    <mergeCell ref="C60:O62"/>
    <mergeCell ref="C64:O64"/>
    <mergeCell ref="C66:O66"/>
    <mergeCell ref="C68:O68"/>
    <mergeCell ref="C70:O71"/>
  </mergeCells>
  <hyperlinks>
    <hyperlink ref="N77" location="Índice!A1" display="Volver al índice" xr:uid="{00000000-0004-0000-1E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821</v>
      </c>
      <c r="D6" s="118"/>
      <c r="E6" s="118"/>
      <c r="F6" s="99"/>
    </row>
    <row r="9" spans="3:6" s="32" customFormat="1" ht="28.5" customHeight="1" x14ac:dyDescent="0.3">
      <c r="C9" s="119" t="s">
        <v>828</v>
      </c>
      <c r="D9" s="119"/>
      <c r="E9" s="119"/>
      <c r="F9" s="100"/>
    </row>
    <row r="10" spans="3:6" ht="14.25" customHeight="1" x14ac:dyDescent="0.3">
      <c r="C10" s="25" t="s">
        <v>0</v>
      </c>
      <c r="D10" s="26" t="s">
        <v>15</v>
      </c>
      <c r="E10" s="26" t="s">
        <v>2</v>
      </c>
      <c r="F10" s="17"/>
    </row>
    <row r="11" spans="3:6" ht="14.25" customHeight="1" x14ac:dyDescent="0.3">
      <c r="C11" s="6" t="s">
        <v>3</v>
      </c>
      <c r="D11" s="13">
        <f>+D12+D13</f>
        <v>364060826</v>
      </c>
      <c r="E11" s="8">
        <f>+D11/$D$15</f>
        <v>0.50683000468083717</v>
      </c>
      <c r="F11" s="16"/>
    </row>
    <row r="12" spans="3:6" ht="14.25" customHeight="1" x14ac:dyDescent="0.3">
      <c r="C12" s="102" t="s">
        <v>265</v>
      </c>
      <c r="D12" s="13">
        <v>278021104</v>
      </c>
      <c r="E12" s="8">
        <f t="shared" ref="E12:E15" si="0">+D12/$D$15</f>
        <v>0.38704916150932295</v>
      </c>
      <c r="F12" s="16"/>
    </row>
    <row r="13" spans="3:6" ht="14.25" customHeight="1" x14ac:dyDescent="0.3">
      <c r="C13" s="102" t="s">
        <v>264</v>
      </c>
      <c r="D13" s="13">
        <v>86039722</v>
      </c>
      <c r="E13" s="8">
        <f t="shared" si="0"/>
        <v>0.11978084317151423</v>
      </c>
      <c r="F13" s="16"/>
    </row>
    <row r="14" spans="3:6" ht="14.25" customHeight="1" x14ac:dyDescent="0.3">
      <c r="C14" s="6" t="s">
        <v>4</v>
      </c>
      <c r="D14" s="13">
        <v>354248711</v>
      </c>
      <c r="E14" s="8">
        <f t="shared" si="0"/>
        <v>0.49316999531916278</v>
      </c>
      <c r="F14" s="16"/>
    </row>
    <row r="15" spans="3:6" ht="14.25" customHeight="1" x14ac:dyDescent="0.3">
      <c r="C15" s="20" t="s">
        <v>5</v>
      </c>
      <c r="D15" s="23">
        <f>+D11+D14</f>
        <v>718309537</v>
      </c>
      <c r="E15" s="22">
        <f t="shared" si="0"/>
        <v>1</v>
      </c>
      <c r="F15" s="18"/>
    </row>
    <row r="16" spans="3:6" ht="14.25" customHeight="1" x14ac:dyDescent="0.3">
      <c r="C16" s="40" t="s">
        <v>6</v>
      </c>
      <c r="D16" s="93"/>
      <c r="E16" s="18"/>
      <c r="F16" s="18"/>
    </row>
    <row r="17" spans="3:6" ht="14.25" customHeight="1" x14ac:dyDescent="0.3">
      <c r="C17" s="39" t="s">
        <v>266</v>
      </c>
      <c r="D17" s="93"/>
      <c r="E17" s="18"/>
      <c r="F17" s="18"/>
    </row>
    <row r="18" spans="3:6" ht="14.25" customHeight="1" x14ac:dyDescent="0.3">
      <c r="C18" s="10" t="s">
        <v>16</v>
      </c>
      <c r="D18" s="93"/>
      <c r="E18" s="18"/>
      <c r="F18" s="18"/>
    </row>
    <row r="19" spans="3:6" ht="14.25" customHeight="1" x14ac:dyDescent="0.3">
      <c r="C19" s="10" t="s">
        <v>822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C21" s="30"/>
      <c r="D21" s="30"/>
      <c r="E21" s="30"/>
      <c r="F21" s="30"/>
    </row>
    <row r="22" spans="3:6" s="32" customFormat="1" ht="28.5" customHeight="1" x14ac:dyDescent="0.3">
      <c r="C22" s="119" t="s">
        <v>829</v>
      </c>
      <c r="D22" s="119"/>
      <c r="E22" s="119"/>
      <c r="F22" s="100"/>
    </row>
    <row r="40" spans="3:6" ht="14.25" customHeight="1" x14ac:dyDescent="0.3">
      <c r="C40" s="10" t="s">
        <v>822</v>
      </c>
    </row>
    <row r="41" spans="3:6" ht="14.25" customHeight="1" x14ac:dyDescent="0.3">
      <c r="C41" s="10" t="s">
        <v>7</v>
      </c>
    </row>
    <row r="43" spans="3:6" ht="14.25" customHeight="1" x14ac:dyDescent="0.3">
      <c r="E43" s="101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34" t="s">
        <v>825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101</v>
      </c>
      <c r="D8" s="135" t="s">
        <v>41</v>
      </c>
      <c r="E8" s="130" t="s">
        <v>34</v>
      </c>
      <c r="F8" s="130" t="s">
        <v>50</v>
      </c>
      <c r="G8" s="130" t="s">
        <v>30</v>
      </c>
      <c r="H8" s="130" t="s">
        <v>46</v>
      </c>
      <c r="I8" s="130" t="s">
        <v>39</v>
      </c>
      <c r="J8" s="130" t="s">
        <v>44</v>
      </c>
      <c r="K8" s="130" t="s">
        <v>45</v>
      </c>
      <c r="L8" s="130" t="s">
        <v>35</v>
      </c>
      <c r="M8" s="130" t="s">
        <v>33</v>
      </c>
      <c r="N8" s="130" t="s">
        <v>37</v>
      </c>
      <c r="O8" s="130" t="s">
        <v>27</v>
      </c>
      <c r="P8" s="130" t="s">
        <v>28</v>
      </c>
      <c r="Q8" s="130" t="s">
        <v>26</v>
      </c>
      <c r="R8" s="130" t="s">
        <v>31</v>
      </c>
      <c r="S8" s="130" t="s">
        <v>43</v>
      </c>
      <c r="T8" s="130" t="s">
        <v>47</v>
      </c>
      <c r="U8" s="130" t="s">
        <v>48</v>
      </c>
      <c r="V8" s="130" t="s">
        <v>49</v>
      </c>
      <c r="W8" s="130" t="s">
        <v>29</v>
      </c>
      <c r="X8" s="130" t="s">
        <v>36</v>
      </c>
      <c r="Y8" s="130" t="s">
        <v>32</v>
      </c>
      <c r="Z8" s="130" t="s">
        <v>38</v>
      </c>
      <c r="AA8" s="130" t="s">
        <v>40</v>
      </c>
      <c r="AB8" s="130" t="s">
        <v>42</v>
      </c>
      <c r="AC8" s="132" t="s">
        <v>5</v>
      </c>
    </row>
    <row r="9" spans="2:186" ht="19.5" customHeight="1" x14ac:dyDescent="0.3">
      <c r="B9" s="5"/>
      <c r="C9" s="56" t="s">
        <v>102</v>
      </c>
      <c r="D9" s="136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3"/>
    </row>
    <row r="10" spans="2:186" ht="19.5" customHeight="1" x14ac:dyDescent="0.3">
      <c r="B10" s="5"/>
      <c r="C10" s="57" t="s">
        <v>41</v>
      </c>
      <c r="D10" s="69">
        <v>52214</v>
      </c>
      <c r="E10" s="69">
        <v>1074</v>
      </c>
      <c r="F10" s="69">
        <v>226</v>
      </c>
      <c r="G10" s="69">
        <v>965</v>
      </c>
      <c r="H10" s="69">
        <v>310</v>
      </c>
      <c r="I10" s="69">
        <v>9262</v>
      </c>
      <c r="J10" s="69">
        <v>405</v>
      </c>
      <c r="K10" s="69">
        <v>167</v>
      </c>
      <c r="L10" s="69">
        <v>494</v>
      </c>
      <c r="M10" s="69">
        <v>1058</v>
      </c>
      <c r="N10" s="69">
        <v>812</v>
      </c>
      <c r="O10" s="69">
        <v>7486</v>
      </c>
      <c r="P10" s="69">
        <v>22053</v>
      </c>
      <c r="Q10" s="69">
        <v>153469</v>
      </c>
      <c r="R10" s="69">
        <v>32824</v>
      </c>
      <c r="S10" s="69">
        <v>1760</v>
      </c>
      <c r="T10" s="69">
        <v>280</v>
      </c>
      <c r="U10" s="69">
        <v>204</v>
      </c>
      <c r="V10" s="69">
        <v>165</v>
      </c>
      <c r="W10" s="69">
        <v>3686</v>
      </c>
      <c r="X10" s="69">
        <v>433</v>
      </c>
      <c r="Y10" s="69">
        <v>10754</v>
      </c>
      <c r="Z10" s="69">
        <v>662</v>
      </c>
      <c r="AA10" s="69">
        <v>490</v>
      </c>
      <c r="AB10" s="69">
        <v>694</v>
      </c>
      <c r="AC10" s="70">
        <f t="shared" ref="AC10:AC34" si="0">SUM(D10:AB10)</f>
        <v>301947</v>
      </c>
    </row>
    <row r="11" spans="2:186" ht="19.5" customHeight="1" x14ac:dyDescent="0.3">
      <c r="B11" s="5"/>
      <c r="C11" s="58" t="s">
        <v>34</v>
      </c>
      <c r="D11" s="69">
        <v>301</v>
      </c>
      <c r="E11" s="69">
        <v>236033</v>
      </c>
      <c r="F11" s="69">
        <v>239</v>
      </c>
      <c r="G11" s="69">
        <v>2139</v>
      </c>
      <c r="H11" s="69">
        <v>846</v>
      </c>
      <c r="I11" s="69">
        <v>1056</v>
      </c>
      <c r="J11" s="69">
        <v>1229</v>
      </c>
      <c r="K11" s="69">
        <v>219</v>
      </c>
      <c r="L11" s="69">
        <v>394</v>
      </c>
      <c r="M11" s="69">
        <v>1036</v>
      </c>
      <c r="N11" s="69">
        <v>1260</v>
      </c>
      <c r="O11" s="69">
        <v>49639</v>
      </c>
      <c r="P11" s="69">
        <v>15666</v>
      </c>
      <c r="Q11" s="69">
        <v>920151</v>
      </c>
      <c r="R11" s="69">
        <v>15952</v>
      </c>
      <c r="S11" s="69">
        <v>560</v>
      </c>
      <c r="T11" s="69">
        <v>338</v>
      </c>
      <c r="U11" s="69">
        <v>669</v>
      </c>
      <c r="V11" s="69">
        <v>108</v>
      </c>
      <c r="W11" s="69">
        <v>8504</v>
      </c>
      <c r="X11" s="69">
        <v>589</v>
      </c>
      <c r="Y11" s="69">
        <v>391</v>
      </c>
      <c r="Z11" s="69">
        <v>901</v>
      </c>
      <c r="AA11" s="69">
        <v>1489</v>
      </c>
      <c r="AB11" s="69">
        <v>403</v>
      </c>
      <c r="AC11" s="70">
        <f t="shared" si="0"/>
        <v>1260112</v>
      </c>
    </row>
    <row r="12" spans="2:186" ht="19.5" customHeight="1" x14ac:dyDescent="0.3">
      <c r="B12" s="5"/>
      <c r="C12" s="58" t="s">
        <v>50</v>
      </c>
      <c r="D12" s="69">
        <v>67</v>
      </c>
      <c r="E12" s="69">
        <v>182</v>
      </c>
      <c r="F12" s="69">
        <v>630</v>
      </c>
      <c r="G12" s="69">
        <v>1691</v>
      </c>
      <c r="H12" s="69">
        <v>56775</v>
      </c>
      <c r="I12" s="69">
        <v>519</v>
      </c>
      <c r="J12" s="69">
        <v>52191</v>
      </c>
      <c r="K12" s="69">
        <v>127</v>
      </c>
      <c r="L12" s="69">
        <v>183</v>
      </c>
      <c r="M12" s="69">
        <v>2091</v>
      </c>
      <c r="N12" s="69">
        <v>1114</v>
      </c>
      <c r="O12" s="69">
        <v>276</v>
      </c>
      <c r="P12" s="69">
        <v>259</v>
      </c>
      <c r="Q12" s="69">
        <v>216831</v>
      </c>
      <c r="R12" s="69">
        <v>3920</v>
      </c>
      <c r="S12" s="69">
        <v>163</v>
      </c>
      <c r="T12" s="69">
        <v>392</v>
      </c>
      <c r="U12" s="69">
        <v>297</v>
      </c>
      <c r="V12" s="69">
        <v>60</v>
      </c>
      <c r="W12" s="69">
        <v>228</v>
      </c>
      <c r="X12" s="69">
        <v>224</v>
      </c>
      <c r="Y12" s="69">
        <v>252</v>
      </c>
      <c r="Z12" s="69">
        <v>204</v>
      </c>
      <c r="AA12" s="69">
        <v>140</v>
      </c>
      <c r="AB12" s="69">
        <v>104</v>
      </c>
      <c r="AC12" s="70">
        <f t="shared" si="0"/>
        <v>338920</v>
      </c>
    </row>
    <row r="13" spans="2:186" ht="19.5" customHeight="1" x14ac:dyDescent="0.3">
      <c r="B13" s="5"/>
      <c r="C13" s="58" t="s">
        <v>30</v>
      </c>
      <c r="D13" s="69">
        <v>430</v>
      </c>
      <c r="E13" s="69">
        <v>3955</v>
      </c>
      <c r="F13" s="69">
        <v>1850</v>
      </c>
      <c r="G13" s="69">
        <v>898231</v>
      </c>
      <c r="H13" s="69">
        <v>2946</v>
      </c>
      <c r="I13" s="69">
        <v>2309</v>
      </c>
      <c r="J13" s="69">
        <v>52257</v>
      </c>
      <c r="K13" s="69">
        <v>708</v>
      </c>
      <c r="L13" s="69">
        <v>1756</v>
      </c>
      <c r="M13" s="69">
        <v>13180</v>
      </c>
      <c r="N13" s="69">
        <v>6218</v>
      </c>
      <c r="O13" s="69">
        <v>7295</v>
      </c>
      <c r="P13" s="69">
        <v>4969</v>
      </c>
      <c r="Q13" s="69">
        <v>1692172</v>
      </c>
      <c r="R13" s="69">
        <v>69767</v>
      </c>
      <c r="S13" s="69">
        <v>1959</v>
      </c>
      <c r="T13" s="69">
        <v>2988</v>
      </c>
      <c r="U13" s="69">
        <v>14205</v>
      </c>
      <c r="V13" s="69">
        <v>423</v>
      </c>
      <c r="W13" s="69">
        <v>4593</v>
      </c>
      <c r="X13" s="69">
        <v>15865</v>
      </c>
      <c r="Y13" s="69">
        <v>1852</v>
      </c>
      <c r="Z13" s="69">
        <v>19366</v>
      </c>
      <c r="AA13" s="69">
        <v>1185</v>
      </c>
      <c r="AB13" s="69">
        <v>1260</v>
      </c>
      <c r="AC13" s="70">
        <f t="shared" si="0"/>
        <v>2821739</v>
      </c>
    </row>
    <row r="14" spans="2:186" ht="19.5" customHeight="1" x14ac:dyDescent="0.3">
      <c r="B14" s="5"/>
      <c r="C14" s="58" t="s">
        <v>46</v>
      </c>
      <c r="D14" s="69">
        <v>259</v>
      </c>
      <c r="E14" s="69">
        <v>952</v>
      </c>
      <c r="F14" s="69">
        <v>1560</v>
      </c>
      <c r="G14" s="69">
        <v>2710</v>
      </c>
      <c r="H14" s="69">
        <v>8422</v>
      </c>
      <c r="I14" s="69">
        <v>590</v>
      </c>
      <c r="J14" s="69">
        <v>1839</v>
      </c>
      <c r="K14" s="69">
        <v>1103</v>
      </c>
      <c r="L14" s="69">
        <v>1344</v>
      </c>
      <c r="M14" s="69">
        <v>7741</v>
      </c>
      <c r="N14" s="69">
        <v>12244</v>
      </c>
      <c r="O14" s="69">
        <v>1113</v>
      </c>
      <c r="P14" s="69">
        <v>983</v>
      </c>
      <c r="Q14" s="69">
        <v>262267</v>
      </c>
      <c r="R14" s="69">
        <v>9594</v>
      </c>
      <c r="S14" s="69">
        <v>427</v>
      </c>
      <c r="T14" s="69">
        <v>284</v>
      </c>
      <c r="U14" s="69">
        <v>498</v>
      </c>
      <c r="V14" s="69">
        <v>281</v>
      </c>
      <c r="W14" s="69">
        <v>906</v>
      </c>
      <c r="X14" s="69">
        <v>971</v>
      </c>
      <c r="Y14" s="69">
        <v>394</v>
      </c>
      <c r="Z14" s="69">
        <v>850</v>
      </c>
      <c r="AA14" s="69">
        <v>253</v>
      </c>
      <c r="AB14" s="69">
        <v>811</v>
      </c>
      <c r="AC14" s="70">
        <f t="shared" si="0"/>
        <v>318396</v>
      </c>
    </row>
    <row r="15" spans="2:186" ht="19.5" customHeight="1" x14ac:dyDescent="0.3">
      <c r="B15" s="5"/>
      <c r="C15" s="58" t="s">
        <v>39</v>
      </c>
      <c r="D15" s="69">
        <v>2297</v>
      </c>
      <c r="E15" s="69">
        <v>1636</v>
      </c>
      <c r="F15" s="69">
        <v>225</v>
      </c>
      <c r="G15" s="69">
        <v>2222</v>
      </c>
      <c r="H15" s="69">
        <v>1039</v>
      </c>
      <c r="I15" s="69">
        <v>90615</v>
      </c>
      <c r="J15" s="69">
        <v>863</v>
      </c>
      <c r="K15" s="69">
        <v>116</v>
      </c>
      <c r="L15" s="69">
        <v>484</v>
      </c>
      <c r="M15" s="69">
        <v>691</v>
      </c>
      <c r="N15" s="69">
        <v>941</v>
      </c>
      <c r="O15" s="69">
        <v>14496</v>
      </c>
      <c r="P15" s="69">
        <v>30793</v>
      </c>
      <c r="Q15" s="69">
        <v>671193</v>
      </c>
      <c r="R15" s="69">
        <v>38278</v>
      </c>
      <c r="S15" s="69">
        <v>611</v>
      </c>
      <c r="T15" s="69">
        <v>383</v>
      </c>
      <c r="U15" s="69">
        <v>704</v>
      </c>
      <c r="V15" s="69">
        <v>129</v>
      </c>
      <c r="W15" s="69">
        <v>1786</v>
      </c>
      <c r="X15" s="69">
        <v>448</v>
      </c>
      <c r="Y15" s="69">
        <v>962</v>
      </c>
      <c r="Z15" s="69">
        <v>536</v>
      </c>
      <c r="AA15" s="69">
        <v>294</v>
      </c>
      <c r="AB15" s="69">
        <v>455</v>
      </c>
      <c r="AC15" s="70">
        <f t="shared" si="0"/>
        <v>862197</v>
      </c>
    </row>
    <row r="16" spans="2:186" ht="19.5" customHeight="1" x14ac:dyDescent="0.3">
      <c r="B16" s="5"/>
      <c r="C16" s="58" t="s">
        <v>44</v>
      </c>
      <c r="D16" s="69">
        <v>259</v>
      </c>
      <c r="E16" s="69">
        <v>1116</v>
      </c>
      <c r="F16" s="69">
        <v>72608</v>
      </c>
      <c r="G16" s="69">
        <v>32496</v>
      </c>
      <c r="H16" s="69">
        <v>36128</v>
      </c>
      <c r="I16" s="69">
        <v>685</v>
      </c>
      <c r="J16" s="69">
        <v>28949</v>
      </c>
      <c r="K16" s="69">
        <v>164</v>
      </c>
      <c r="L16" s="69">
        <v>421</v>
      </c>
      <c r="M16" s="69">
        <v>2208</v>
      </c>
      <c r="N16" s="69">
        <v>1242</v>
      </c>
      <c r="O16" s="69">
        <v>2170</v>
      </c>
      <c r="P16" s="69">
        <v>1210</v>
      </c>
      <c r="Q16" s="69">
        <v>978684</v>
      </c>
      <c r="R16" s="69">
        <v>52134</v>
      </c>
      <c r="S16" s="69">
        <v>596</v>
      </c>
      <c r="T16" s="69">
        <v>20304</v>
      </c>
      <c r="U16" s="69">
        <v>844</v>
      </c>
      <c r="V16" s="69">
        <v>112</v>
      </c>
      <c r="W16" s="69">
        <v>1079</v>
      </c>
      <c r="X16" s="69">
        <v>3290</v>
      </c>
      <c r="Y16" s="69">
        <v>519</v>
      </c>
      <c r="Z16" s="69">
        <v>1194</v>
      </c>
      <c r="AA16" s="69">
        <v>285</v>
      </c>
      <c r="AB16" s="69">
        <v>768</v>
      </c>
      <c r="AC16" s="70">
        <f t="shared" si="0"/>
        <v>1239465</v>
      </c>
    </row>
    <row r="17" spans="2:29" ht="19.5" customHeight="1" x14ac:dyDescent="0.3">
      <c r="B17" s="5"/>
      <c r="C17" s="58" t="s">
        <v>45</v>
      </c>
      <c r="D17" s="69">
        <v>123</v>
      </c>
      <c r="E17" s="69">
        <v>189</v>
      </c>
      <c r="F17" s="69">
        <v>168</v>
      </c>
      <c r="G17" s="69">
        <v>596</v>
      </c>
      <c r="H17" s="69">
        <v>835</v>
      </c>
      <c r="I17" s="69">
        <v>163</v>
      </c>
      <c r="J17" s="69">
        <v>285</v>
      </c>
      <c r="K17" s="69">
        <v>19508</v>
      </c>
      <c r="L17" s="69">
        <v>259</v>
      </c>
      <c r="M17" s="69">
        <v>3568</v>
      </c>
      <c r="N17" s="69">
        <v>66899</v>
      </c>
      <c r="O17" s="69">
        <v>294</v>
      </c>
      <c r="P17" s="69">
        <v>310</v>
      </c>
      <c r="Q17" s="69">
        <v>117674</v>
      </c>
      <c r="R17" s="69">
        <v>183</v>
      </c>
      <c r="S17" s="69">
        <v>108</v>
      </c>
      <c r="T17" s="69">
        <v>121</v>
      </c>
      <c r="U17" s="69">
        <v>164</v>
      </c>
      <c r="V17" s="69">
        <v>270</v>
      </c>
      <c r="W17" s="69">
        <v>269</v>
      </c>
      <c r="X17" s="69">
        <v>353</v>
      </c>
      <c r="Y17" s="69">
        <v>133</v>
      </c>
      <c r="Z17" s="69">
        <v>266</v>
      </c>
      <c r="AA17" s="69">
        <v>142</v>
      </c>
      <c r="AB17" s="69">
        <v>132</v>
      </c>
      <c r="AC17" s="70">
        <f t="shared" si="0"/>
        <v>213012</v>
      </c>
    </row>
    <row r="18" spans="2:29" ht="19.5" customHeight="1" x14ac:dyDescent="0.3">
      <c r="B18" s="5"/>
      <c r="C18" s="58" t="s">
        <v>35</v>
      </c>
      <c r="D18" s="69">
        <v>607</v>
      </c>
      <c r="E18" s="69">
        <v>601</v>
      </c>
      <c r="F18" s="69">
        <v>281</v>
      </c>
      <c r="G18" s="69">
        <v>1380</v>
      </c>
      <c r="H18" s="69">
        <v>706</v>
      </c>
      <c r="I18" s="69">
        <v>458</v>
      </c>
      <c r="J18" s="69">
        <v>499</v>
      </c>
      <c r="K18" s="69">
        <v>298</v>
      </c>
      <c r="L18" s="69">
        <v>179424</v>
      </c>
      <c r="M18" s="69">
        <v>363</v>
      </c>
      <c r="N18" s="69">
        <v>26130</v>
      </c>
      <c r="O18" s="69">
        <v>1232</v>
      </c>
      <c r="P18" s="69">
        <v>453</v>
      </c>
      <c r="Q18" s="69">
        <v>374230</v>
      </c>
      <c r="R18" s="69">
        <v>11360</v>
      </c>
      <c r="S18" s="69">
        <v>829</v>
      </c>
      <c r="T18" s="69">
        <v>529</v>
      </c>
      <c r="U18" s="69">
        <v>390</v>
      </c>
      <c r="V18" s="69">
        <v>273</v>
      </c>
      <c r="W18" s="69">
        <v>428</v>
      </c>
      <c r="X18" s="69">
        <v>359</v>
      </c>
      <c r="Y18" s="69">
        <v>6439</v>
      </c>
      <c r="Z18" s="69">
        <v>510</v>
      </c>
      <c r="AA18" s="69">
        <v>319</v>
      </c>
      <c r="AB18" s="69">
        <v>14933</v>
      </c>
      <c r="AC18" s="70">
        <f t="shared" si="0"/>
        <v>623031</v>
      </c>
    </row>
    <row r="19" spans="2:29" ht="19.5" customHeight="1" x14ac:dyDescent="0.3">
      <c r="B19" s="5"/>
      <c r="C19" s="58" t="s">
        <v>33</v>
      </c>
      <c r="D19" s="69">
        <v>406</v>
      </c>
      <c r="E19" s="69">
        <v>2587</v>
      </c>
      <c r="F19" s="69">
        <v>2108</v>
      </c>
      <c r="G19" s="69">
        <v>17643</v>
      </c>
      <c r="H19" s="69">
        <v>9109</v>
      </c>
      <c r="I19" s="69">
        <v>957</v>
      </c>
      <c r="J19" s="69">
        <v>3642</v>
      </c>
      <c r="K19" s="69">
        <v>4876</v>
      </c>
      <c r="L19" s="69">
        <v>1090</v>
      </c>
      <c r="M19" s="69">
        <v>164514</v>
      </c>
      <c r="N19" s="69">
        <v>8792</v>
      </c>
      <c r="O19" s="69">
        <v>4665</v>
      </c>
      <c r="P19" s="69">
        <v>3986</v>
      </c>
      <c r="Q19" s="69">
        <v>1751110</v>
      </c>
      <c r="R19" s="69">
        <v>35170</v>
      </c>
      <c r="S19" s="69">
        <v>5105</v>
      </c>
      <c r="T19" s="69">
        <v>833</v>
      </c>
      <c r="U19" s="69">
        <v>2216</v>
      </c>
      <c r="V19" s="69">
        <v>275</v>
      </c>
      <c r="W19" s="69">
        <v>3341</v>
      </c>
      <c r="X19" s="69">
        <v>2097</v>
      </c>
      <c r="Y19" s="69">
        <v>1165</v>
      </c>
      <c r="Z19" s="69">
        <v>3417</v>
      </c>
      <c r="AA19" s="69">
        <v>456</v>
      </c>
      <c r="AB19" s="69">
        <v>1688</v>
      </c>
      <c r="AC19" s="70">
        <f t="shared" si="0"/>
        <v>2031248</v>
      </c>
    </row>
    <row r="20" spans="2:29" ht="19.5" customHeight="1" x14ac:dyDescent="0.3">
      <c r="B20" s="5"/>
      <c r="C20" s="58" t="s">
        <v>37</v>
      </c>
      <c r="D20" s="69">
        <v>349</v>
      </c>
      <c r="E20" s="69">
        <v>1864</v>
      </c>
      <c r="F20" s="69">
        <v>2513</v>
      </c>
      <c r="G20" s="69">
        <v>8310</v>
      </c>
      <c r="H20" s="69">
        <v>15250</v>
      </c>
      <c r="I20" s="69">
        <v>1123</v>
      </c>
      <c r="J20" s="69">
        <v>4556</v>
      </c>
      <c r="K20" s="69">
        <v>109829</v>
      </c>
      <c r="L20" s="69">
        <v>36659</v>
      </c>
      <c r="M20" s="69">
        <v>4267</v>
      </c>
      <c r="N20" s="69">
        <v>141922</v>
      </c>
      <c r="O20" s="69">
        <v>3382</v>
      </c>
      <c r="P20" s="69">
        <v>2300</v>
      </c>
      <c r="Q20" s="69">
        <v>904517</v>
      </c>
      <c r="R20" s="69">
        <v>47690</v>
      </c>
      <c r="S20" s="69">
        <v>925</v>
      </c>
      <c r="T20" s="69">
        <v>611</v>
      </c>
      <c r="U20" s="69">
        <v>747</v>
      </c>
      <c r="V20" s="69">
        <v>10966</v>
      </c>
      <c r="W20" s="69">
        <v>1983</v>
      </c>
      <c r="X20" s="69">
        <v>2004</v>
      </c>
      <c r="Y20" s="69">
        <v>1052</v>
      </c>
      <c r="Z20" s="69">
        <v>1398</v>
      </c>
      <c r="AA20" s="69">
        <v>462</v>
      </c>
      <c r="AB20" s="69">
        <v>9217</v>
      </c>
      <c r="AC20" s="70">
        <f t="shared" si="0"/>
        <v>1313896</v>
      </c>
    </row>
    <row r="21" spans="2:29" ht="19.5" customHeight="1" x14ac:dyDescent="0.3">
      <c r="B21" s="5"/>
      <c r="C21" s="58" t="s">
        <v>27</v>
      </c>
      <c r="D21" s="69">
        <v>7365</v>
      </c>
      <c r="E21" s="69">
        <v>2092013</v>
      </c>
      <c r="F21" s="69">
        <v>1002</v>
      </c>
      <c r="G21" s="69">
        <v>11274</v>
      </c>
      <c r="H21" s="69">
        <v>3166</v>
      </c>
      <c r="I21" s="69">
        <v>935806</v>
      </c>
      <c r="J21" s="69">
        <v>5058</v>
      </c>
      <c r="K21" s="69">
        <v>720</v>
      </c>
      <c r="L21" s="69">
        <v>3290</v>
      </c>
      <c r="M21" s="69">
        <v>6887</v>
      </c>
      <c r="N21" s="69">
        <v>5138</v>
      </c>
      <c r="O21" s="69">
        <v>4825770</v>
      </c>
      <c r="P21" s="69">
        <v>29465</v>
      </c>
      <c r="Q21" s="69">
        <v>3399199</v>
      </c>
      <c r="R21" s="69">
        <v>84926</v>
      </c>
      <c r="S21" s="69">
        <v>7173</v>
      </c>
      <c r="T21" s="69">
        <v>1550</v>
      </c>
      <c r="U21" s="69">
        <v>1687</v>
      </c>
      <c r="V21" s="69">
        <v>877</v>
      </c>
      <c r="W21" s="69">
        <v>41804</v>
      </c>
      <c r="X21" s="69">
        <v>3311</v>
      </c>
      <c r="Y21" s="69">
        <v>15203</v>
      </c>
      <c r="Z21" s="69">
        <v>2994</v>
      </c>
      <c r="AA21" s="69">
        <v>23526</v>
      </c>
      <c r="AB21" s="69">
        <v>3439</v>
      </c>
      <c r="AC21" s="70">
        <f t="shared" si="0"/>
        <v>11512643</v>
      </c>
    </row>
    <row r="22" spans="2:29" ht="19.5" customHeight="1" x14ac:dyDescent="0.3">
      <c r="B22" s="5"/>
      <c r="C22" s="58" t="s">
        <v>28</v>
      </c>
      <c r="D22" s="69">
        <v>85217</v>
      </c>
      <c r="E22" s="69">
        <v>78021</v>
      </c>
      <c r="F22" s="69">
        <v>938</v>
      </c>
      <c r="G22" s="69">
        <v>6948</v>
      </c>
      <c r="H22" s="69">
        <v>1616</v>
      </c>
      <c r="I22" s="69">
        <v>103501</v>
      </c>
      <c r="J22" s="69">
        <v>2284</v>
      </c>
      <c r="K22" s="69">
        <v>654</v>
      </c>
      <c r="L22" s="69">
        <v>1864</v>
      </c>
      <c r="M22" s="69">
        <v>3128</v>
      </c>
      <c r="N22" s="69">
        <v>2607</v>
      </c>
      <c r="O22" s="69">
        <v>85421</v>
      </c>
      <c r="P22" s="69">
        <v>2634745</v>
      </c>
      <c r="Q22" s="69">
        <v>1335353</v>
      </c>
      <c r="R22" s="69">
        <v>64354</v>
      </c>
      <c r="S22" s="69">
        <v>58773</v>
      </c>
      <c r="T22" s="69">
        <v>1339</v>
      </c>
      <c r="U22" s="69">
        <v>914</v>
      </c>
      <c r="V22" s="69">
        <v>256</v>
      </c>
      <c r="W22" s="69">
        <v>84942</v>
      </c>
      <c r="X22" s="69">
        <v>2507</v>
      </c>
      <c r="Y22" s="69">
        <v>77070</v>
      </c>
      <c r="Z22" s="69">
        <v>1632</v>
      </c>
      <c r="AA22" s="69">
        <v>15422</v>
      </c>
      <c r="AB22" s="69">
        <v>62152</v>
      </c>
      <c r="AC22" s="70">
        <f t="shared" si="0"/>
        <v>4711658</v>
      </c>
    </row>
    <row r="23" spans="2:29" ht="19.5" customHeight="1" x14ac:dyDescent="0.3">
      <c r="B23" s="59"/>
      <c r="C23" s="58" t="s">
        <v>26</v>
      </c>
      <c r="D23" s="69">
        <v>831458</v>
      </c>
      <c r="E23" s="69">
        <v>4641096</v>
      </c>
      <c r="F23" s="69">
        <v>998195</v>
      </c>
      <c r="G23" s="69">
        <v>10343642</v>
      </c>
      <c r="H23" s="69">
        <v>1882036</v>
      </c>
      <c r="I23" s="69">
        <v>2767604</v>
      </c>
      <c r="J23" s="69">
        <v>3207375</v>
      </c>
      <c r="K23" s="69">
        <v>1333235</v>
      </c>
      <c r="L23" s="69">
        <v>882637</v>
      </c>
      <c r="M23" s="69">
        <v>5244343</v>
      </c>
      <c r="N23" s="69">
        <v>5083064</v>
      </c>
      <c r="O23" s="69">
        <v>7310102</v>
      </c>
      <c r="P23" s="69">
        <v>11003019</v>
      </c>
      <c r="Q23" s="69">
        <v>174784834</v>
      </c>
      <c r="R23" s="69">
        <v>5671071</v>
      </c>
      <c r="S23" s="69">
        <v>3301439.12</v>
      </c>
      <c r="T23" s="69">
        <v>1088815</v>
      </c>
      <c r="U23" s="69">
        <v>1693777.24</v>
      </c>
      <c r="V23" s="69">
        <v>713775</v>
      </c>
      <c r="W23" s="69">
        <v>7718072.4199999999</v>
      </c>
      <c r="X23" s="69">
        <v>2991494</v>
      </c>
      <c r="Y23" s="69">
        <v>3102696</v>
      </c>
      <c r="Z23" s="69">
        <v>2413417</v>
      </c>
      <c r="AA23" s="69">
        <v>1847141</v>
      </c>
      <c r="AB23" s="69">
        <v>3153062</v>
      </c>
      <c r="AC23" s="70">
        <f t="shared" si="0"/>
        <v>264007399.78</v>
      </c>
    </row>
    <row r="24" spans="2:29" ht="19.5" customHeight="1" x14ac:dyDescent="0.3">
      <c r="B24" s="5"/>
      <c r="C24" s="58" t="s">
        <v>31</v>
      </c>
      <c r="D24" s="69">
        <v>36663</v>
      </c>
      <c r="E24" s="69">
        <v>18925</v>
      </c>
      <c r="F24" s="69">
        <v>9170</v>
      </c>
      <c r="G24" s="69">
        <v>37321</v>
      </c>
      <c r="H24" s="69">
        <v>11653</v>
      </c>
      <c r="I24" s="69">
        <v>45756</v>
      </c>
      <c r="J24" s="69">
        <v>58134</v>
      </c>
      <c r="K24" s="69">
        <v>4736</v>
      </c>
      <c r="L24" s="69">
        <v>46367</v>
      </c>
      <c r="M24" s="69">
        <v>60902</v>
      </c>
      <c r="N24" s="69">
        <v>102781</v>
      </c>
      <c r="O24" s="69">
        <v>47572</v>
      </c>
      <c r="P24" s="69">
        <v>67937</v>
      </c>
      <c r="Q24" s="69">
        <v>537808</v>
      </c>
      <c r="R24" s="69">
        <v>584643</v>
      </c>
      <c r="S24" s="69">
        <v>3685</v>
      </c>
      <c r="T24" s="69">
        <v>13720</v>
      </c>
      <c r="U24" s="69">
        <v>13300</v>
      </c>
      <c r="V24" s="69">
        <v>9649</v>
      </c>
      <c r="W24" s="69">
        <v>162707</v>
      </c>
      <c r="X24" s="69">
        <v>28225</v>
      </c>
      <c r="Y24" s="69">
        <v>27692</v>
      </c>
      <c r="Z24" s="69">
        <v>25712</v>
      </c>
      <c r="AA24" s="69">
        <v>34350</v>
      </c>
      <c r="AB24" s="69">
        <v>53522</v>
      </c>
      <c r="AC24" s="70">
        <f t="shared" si="0"/>
        <v>2042930</v>
      </c>
    </row>
    <row r="25" spans="2:29" ht="19.5" customHeight="1" x14ac:dyDescent="0.3">
      <c r="B25" s="5"/>
      <c r="C25" s="58" t="s">
        <v>43</v>
      </c>
      <c r="D25" s="69">
        <v>1730</v>
      </c>
      <c r="E25" s="69">
        <v>576</v>
      </c>
      <c r="F25" s="69">
        <v>266</v>
      </c>
      <c r="G25" s="69">
        <v>1027</v>
      </c>
      <c r="H25" s="69">
        <v>388</v>
      </c>
      <c r="I25" s="69">
        <v>603</v>
      </c>
      <c r="J25" s="69">
        <v>664</v>
      </c>
      <c r="K25" s="69">
        <v>274</v>
      </c>
      <c r="L25" s="69">
        <v>773</v>
      </c>
      <c r="M25" s="69">
        <v>968</v>
      </c>
      <c r="N25" s="69">
        <v>633</v>
      </c>
      <c r="O25" s="69">
        <v>2762</v>
      </c>
      <c r="P25" s="69">
        <v>2190</v>
      </c>
      <c r="Q25" s="69">
        <v>400365</v>
      </c>
      <c r="R25" s="69">
        <v>10668</v>
      </c>
      <c r="S25" s="69">
        <v>39926</v>
      </c>
      <c r="T25" s="69">
        <v>549</v>
      </c>
      <c r="U25" s="69">
        <v>378</v>
      </c>
      <c r="V25" s="69">
        <v>134</v>
      </c>
      <c r="W25" s="69">
        <v>1156</v>
      </c>
      <c r="X25" s="69">
        <v>1925</v>
      </c>
      <c r="Y25" s="69">
        <v>49010</v>
      </c>
      <c r="Z25" s="69">
        <v>627</v>
      </c>
      <c r="AA25" s="69">
        <v>288</v>
      </c>
      <c r="AB25" s="69">
        <v>23454</v>
      </c>
      <c r="AC25" s="70">
        <f t="shared" si="0"/>
        <v>541334</v>
      </c>
    </row>
    <row r="26" spans="2:29" ht="19.5" customHeight="1" x14ac:dyDescent="0.3">
      <c r="B26" s="5"/>
      <c r="C26" s="58" t="s">
        <v>47</v>
      </c>
      <c r="D26" s="69">
        <v>213</v>
      </c>
      <c r="E26" s="69">
        <v>398</v>
      </c>
      <c r="F26" s="69">
        <v>784</v>
      </c>
      <c r="G26" s="69">
        <v>1952</v>
      </c>
      <c r="H26" s="69">
        <v>409</v>
      </c>
      <c r="I26" s="69">
        <v>618</v>
      </c>
      <c r="J26" s="69">
        <v>26731</v>
      </c>
      <c r="K26" s="69">
        <v>178</v>
      </c>
      <c r="L26" s="69">
        <v>783</v>
      </c>
      <c r="M26" s="69">
        <v>510</v>
      </c>
      <c r="N26" s="69">
        <v>374</v>
      </c>
      <c r="O26" s="69">
        <v>628</v>
      </c>
      <c r="P26" s="69">
        <v>832</v>
      </c>
      <c r="Q26" s="69">
        <v>215589</v>
      </c>
      <c r="R26" s="69">
        <v>7663</v>
      </c>
      <c r="S26" s="69">
        <v>868</v>
      </c>
      <c r="T26" s="69">
        <v>6143</v>
      </c>
      <c r="U26" s="69">
        <v>392</v>
      </c>
      <c r="V26" s="69">
        <v>65</v>
      </c>
      <c r="W26" s="69">
        <v>396</v>
      </c>
      <c r="X26" s="69">
        <v>1021</v>
      </c>
      <c r="Y26" s="69">
        <v>772</v>
      </c>
      <c r="Z26" s="69">
        <v>1340</v>
      </c>
      <c r="AA26" s="69">
        <v>321</v>
      </c>
      <c r="AB26" s="69">
        <v>1039</v>
      </c>
      <c r="AC26" s="70">
        <f t="shared" si="0"/>
        <v>270019</v>
      </c>
    </row>
    <row r="27" spans="2:29" ht="19.5" customHeight="1" x14ac:dyDescent="0.3">
      <c r="B27" s="5"/>
      <c r="C27" s="58" t="s">
        <v>48</v>
      </c>
      <c r="D27" s="69">
        <v>172</v>
      </c>
      <c r="E27" s="69">
        <v>733</v>
      </c>
      <c r="F27" s="69">
        <v>154</v>
      </c>
      <c r="G27" s="69">
        <v>11014</v>
      </c>
      <c r="H27" s="69">
        <v>557</v>
      </c>
      <c r="I27" s="69">
        <v>472</v>
      </c>
      <c r="J27" s="69">
        <v>619</v>
      </c>
      <c r="K27" s="69">
        <v>133</v>
      </c>
      <c r="L27" s="69">
        <v>263</v>
      </c>
      <c r="M27" s="69">
        <v>1385</v>
      </c>
      <c r="N27" s="69">
        <v>468</v>
      </c>
      <c r="O27" s="69">
        <v>726</v>
      </c>
      <c r="P27" s="69">
        <v>625</v>
      </c>
      <c r="Q27" s="69">
        <v>152503</v>
      </c>
      <c r="R27" s="69">
        <v>11272</v>
      </c>
      <c r="S27" s="69">
        <v>258</v>
      </c>
      <c r="T27" s="69">
        <v>366</v>
      </c>
      <c r="U27" s="69">
        <v>3271</v>
      </c>
      <c r="V27" s="69">
        <v>105</v>
      </c>
      <c r="W27" s="69">
        <v>701</v>
      </c>
      <c r="X27" s="69">
        <v>243</v>
      </c>
      <c r="Y27" s="69">
        <v>357</v>
      </c>
      <c r="Z27" s="69">
        <v>2020</v>
      </c>
      <c r="AA27" s="69">
        <v>307</v>
      </c>
      <c r="AB27" s="69">
        <v>164</v>
      </c>
      <c r="AC27" s="70">
        <f t="shared" si="0"/>
        <v>188888</v>
      </c>
    </row>
    <row r="28" spans="2:29" ht="19.5" customHeight="1" x14ac:dyDescent="0.3">
      <c r="B28" s="5"/>
      <c r="C28" s="58" t="s">
        <v>49</v>
      </c>
      <c r="D28" s="69">
        <v>93</v>
      </c>
      <c r="E28" s="69">
        <v>76</v>
      </c>
      <c r="F28" s="69">
        <v>69</v>
      </c>
      <c r="G28" s="69">
        <v>265</v>
      </c>
      <c r="H28" s="69">
        <v>105</v>
      </c>
      <c r="I28" s="69">
        <v>83</v>
      </c>
      <c r="J28" s="69">
        <v>104</v>
      </c>
      <c r="K28" s="69">
        <v>90</v>
      </c>
      <c r="L28" s="69">
        <v>209</v>
      </c>
      <c r="M28" s="69">
        <v>104</v>
      </c>
      <c r="N28" s="69">
        <v>2012</v>
      </c>
      <c r="O28" s="69">
        <v>115</v>
      </c>
      <c r="P28" s="69">
        <v>569</v>
      </c>
      <c r="Q28" s="69">
        <v>108830</v>
      </c>
      <c r="R28" s="69">
        <v>6803</v>
      </c>
      <c r="S28" s="69">
        <v>84</v>
      </c>
      <c r="T28" s="69">
        <v>83</v>
      </c>
      <c r="U28" s="69">
        <v>137</v>
      </c>
      <c r="V28" s="69">
        <v>2716</v>
      </c>
      <c r="W28" s="69">
        <v>210</v>
      </c>
      <c r="X28" s="69">
        <v>105</v>
      </c>
      <c r="Y28" s="69">
        <v>83</v>
      </c>
      <c r="Z28" s="69">
        <v>103</v>
      </c>
      <c r="AA28" s="69">
        <v>79</v>
      </c>
      <c r="AB28" s="69">
        <v>122</v>
      </c>
      <c r="AC28" s="70">
        <f t="shared" si="0"/>
        <v>123249</v>
      </c>
    </row>
    <row r="29" spans="2:29" ht="19.5" customHeight="1" x14ac:dyDescent="0.3">
      <c r="B29" s="5"/>
      <c r="C29" s="58" t="s">
        <v>29</v>
      </c>
      <c r="D29" s="69">
        <v>1034</v>
      </c>
      <c r="E29" s="69">
        <v>8169</v>
      </c>
      <c r="F29" s="69">
        <v>277</v>
      </c>
      <c r="G29" s="69">
        <v>4329</v>
      </c>
      <c r="H29" s="69">
        <v>843</v>
      </c>
      <c r="I29" s="69">
        <v>869</v>
      </c>
      <c r="J29" s="69">
        <v>1075</v>
      </c>
      <c r="K29" s="69">
        <v>212</v>
      </c>
      <c r="L29" s="69">
        <v>526</v>
      </c>
      <c r="M29" s="69">
        <v>1645</v>
      </c>
      <c r="N29" s="69">
        <v>1285</v>
      </c>
      <c r="O29" s="69">
        <v>28898</v>
      </c>
      <c r="P29" s="69">
        <v>14226</v>
      </c>
      <c r="Q29" s="69">
        <v>796808</v>
      </c>
      <c r="R29" s="69">
        <v>114172</v>
      </c>
      <c r="S29" s="69">
        <v>705</v>
      </c>
      <c r="T29" s="69">
        <v>421</v>
      </c>
      <c r="U29" s="69">
        <v>840</v>
      </c>
      <c r="V29" s="69">
        <v>110</v>
      </c>
      <c r="W29" s="69">
        <v>1050770</v>
      </c>
      <c r="X29" s="69">
        <v>586</v>
      </c>
      <c r="Y29" s="69">
        <v>857</v>
      </c>
      <c r="Z29" s="69">
        <v>931</v>
      </c>
      <c r="AA29" s="69">
        <v>50400</v>
      </c>
      <c r="AB29" s="69">
        <v>565</v>
      </c>
      <c r="AC29" s="70">
        <f t="shared" si="0"/>
        <v>2080553</v>
      </c>
    </row>
    <row r="30" spans="2:29" ht="19.5" customHeight="1" x14ac:dyDescent="0.3">
      <c r="B30" s="5"/>
      <c r="C30" s="58" t="s">
        <v>36</v>
      </c>
      <c r="D30" s="69">
        <v>194</v>
      </c>
      <c r="E30" s="69">
        <v>625</v>
      </c>
      <c r="F30" s="69">
        <v>270</v>
      </c>
      <c r="G30" s="69">
        <v>19612</v>
      </c>
      <c r="H30" s="69">
        <v>584</v>
      </c>
      <c r="I30" s="69">
        <v>888</v>
      </c>
      <c r="J30" s="69">
        <v>5802</v>
      </c>
      <c r="K30" s="69">
        <v>254</v>
      </c>
      <c r="L30" s="69">
        <v>309</v>
      </c>
      <c r="M30" s="69">
        <v>833</v>
      </c>
      <c r="N30" s="69">
        <v>1484</v>
      </c>
      <c r="O30" s="69">
        <v>879</v>
      </c>
      <c r="P30" s="69">
        <v>690</v>
      </c>
      <c r="Q30" s="69">
        <v>395293</v>
      </c>
      <c r="R30" s="69">
        <v>17812</v>
      </c>
      <c r="S30" s="69">
        <v>317</v>
      </c>
      <c r="T30" s="69">
        <v>11550</v>
      </c>
      <c r="U30" s="69">
        <v>302</v>
      </c>
      <c r="V30" s="69">
        <v>154</v>
      </c>
      <c r="W30" s="69">
        <v>480</v>
      </c>
      <c r="X30" s="69">
        <v>119219</v>
      </c>
      <c r="Y30" s="69">
        <v>391</v>
      </c>
      <c r="Z30" s="69">
        <v>2339</v>
      </c>
      <c r="AA30" s="69">
        <v>226</v>
      </c>
      <c r="AB30" s="69">
        <v>431</v>
      </c>
      <c r="AC30" s="70">
        <f t="shared" si="0"/>
        <v>580938</v>
      </c>
    </row>
    <row r="31" spans="2:29" ht="19.5" customHeight="1" x14ac:dyDescent="0.3">
      <c r="B31" s="5"/>
      <c r="C31" s="58" t="s">
        <v>32</v>
      </c>
      <c r="D31" s="69">
        <v>11015</v>
      </c>
      <c r="E31" s="69">
        <v>1291</v>
      </c>
      <c r="F31" s="69">
        <v>674</v>
      </c>
      <c r="G31" s="69">
        <v>1189</v>
      </c>
      <c r="H31" s="69">
        <v>365</v>
      </c>
      <c r="I31" s="69">
        <v>3026</v>
      </c>
      <c r="J31" s="69">
        <v>1039</v>
      </c>
      <c r="K31" s="69">
        <v>635</v>
      </c>
      <c r="L31" s="69">
        <v>47590</v>
      </c>
      <c r="M31" s="69">
        <v>601</v>
      </c>
      <c r="N31" s="69">
        <v>1358</v>
      </c>
      <c r="O31" s="69">
        <v>6882</v>
      </c>
      <c r="P31" s="69">
        <v>12683</v>
      </c>
      <c r="Q31" s="69">
        <v>447851</v>
      </c>
      <c r="R31" s="69">
        <v>17397</v>
      </c>
      <c r="S31" s="69">
        <v>77867</v>
      </c>
      <c r="T31" s="69">
        <v>1171</v>
      </c>
      <c r="U31" s="69">
        <v>1061</v>
      </c>
      <c r="V31" s="69">
        <v>324</v>
      </c>
      <c r="W31" s="69">
        <v>1587</v>
      </c>
      <c r="X31" s="69">
        <v>351</v>
      </c>
      <c r="Y31" s="69">
        <v>244450</v>
      </c>
      <c r="Z31" s="69">
        <v>641</v>
      </c>
      <c r="AA31" s="69">
        <v>3180</v>
      </c>
      <c r="AB31" s="69">
        <v>2236</v>
      </c>
      <c r="AC31" s="70">
        <f t="shared" si="0"/>
        <v>886464</v>
      </c>
    </row>
    <row r="32" spans="2:29" ht="19.5" customHeight="1" x14ac:dyDescent="0.3">
      <c r="B32" s="5"/>
      <c r="C32" s="58" t="s">
        <v>38</v>
      </c>
      <c r="D32" s="69">
        <v>208</v>
      </c>
      <c r="E32" s="69">
        <v>554</v>
      </c>
      <c r="F32" s="69">
        <v>410</v>
      </c>
      <c r="G32" s="69">
        <v>37202</v>
      </c>
      <c r="H32" s="69">
        <v>598</v>
      </c>
      <c r="I32" s="69">
        <v>378</v>
      </c>
      <c r="J32" s="69">
        <v>1359</v>
      </c>
      <c r="K32" s="69">
        <v>199</v>
      </c>
      <c r="L32" s="69">
        <v>347</v>
      </c>
      <c r="M32" s="69">
        <v>1085</v>
      </c>
      <c r="N32" s="69">
        <v>646</v>
      </c>
      <c r="O32" s="69">
        <v>1007</v>
      </c>
      <c r="P32" s="69">
        <v>627</v>
      </c>
      <c r="Q32" s="69">
        <v>188333</v>
      </c>
      <c r="R32" s="69">
        <v>11077</v>
      </c>
      <c r="S32" s="69">
        <v>346</v>
      </c>
      <c r="T32" s="69">
        <v>504</v>
      </c>
      <c r="U32" s="69">
        <v>3399</v>
      </c>
      <c r="V32" s="69">
        <v>95</v>
      </c>
      <c r="W32" s="69">
        <v>687</v>
      </c>
      <c r="X32" s="69">
        <v>1715</v>
      </c>
      <c r="Y32" s="69">
        <v>389</v>
      </c>
      <c r="Z32" s="69">
        <v>92053</v>
      </c>
      <c r="AA32" s="69">
        <v>274</v>
      </c>
      <c r="AB32" s="69">
        <v>397</v>
      </c>
      <c r="AC32" s="70">
        <f t="shared" si="0"/>
        <v>343889</v>
      </c>
    </row>
    <row r="33" spans="2:30" ht="19.5" customHeight="1" x14ac:dyDescent="0.3">
      <c r="B33" s="5"/>
      <c r="C33" s="58" t="s">
        <v>40</v>
      </c>
      <c r="D33" s="69">
        <v>518</v>
      </c>
      <c r="E33" s="69">
        <v>782</v>
      </c>
      <c r="F33" s="69">
        <v>266</v>
      </c>
      <c r="G33" s="69">
        <v>1243</v>
      </c>
      <c r="H33" s="69">
        <v>420</v>
      </c>
      <c r="I33" s="69">
        <v>692</v>
      </c>
      <c r="J33" s="69">
        <v>553</v>
      </c>
      <c r="K33" s="69">
        <v>160</v>
      </c>
      <c r="L33" s="69">
        <v>486</v>
      </c>
      <c r="M33" s="69">
        <v>691</v>
      </c>
      <c r="N33" s="69">
        <v>508</v>
      </c>
      <c r="O33" s="69">
        <v>14684</v>
      </c>
      <c r="P33" s="69">
        <v>11169</v>
      </c>
      <c r="Q33" s="69">
        <v>139353</v>
      </c>
      <c r="R33" s="69">
        <v>26227</v>
      </c>
      <c r="S33" s="69">
        <v>856</v>
      </c>
      <c r="T33" s="69">
        <v>411</v>
      </c>
      <c r="U33" s="69">
        <v>379</v>
      </c>
      <c r="V33" s="69">
        <v>335</v>
      </c>
      <c r="W33" s="69">
        <v>42845</v>
      </c>
      <c r="X33" s="69">
        <v>527</v>
      </c>
      <c r="Y33" s="69">
        <v>673</v>
      </c>
      <c r="Z33" s="69">
        <v>624</v>
      </c>
      <c r="AA33" s="69">
        <v>55652</v>
      </c>
      <c r="AB33" s="69">
        <v>543</v>
      </c>
      <c r="AC33" s="70">
        <f t="shared" si="0"/>
        <v>300597</v>
      </c>
    </row>
    <row r="34" spans="2:30" ht="19.5" customHeight="1" x14ac:dyDescent="0.3">
      <c r="B34" s="5"/>
      <c r="C34" s="58" t="s">
        <v>42</v>
      </c>
      <c r="D34" s="69">
        <v>709</v>
      </c>
      <c r="E34" s="69">
        <v>1437</v>
      </c>
      <c r="F34" s="69">
        <v>372</v>
      </c>
      <c r="G34" s="69">
        <v>2125</v>
      </c>
      <c r="H34" s="69">
        <v>1421</v>
      </c>
      <c r="I34" s="69">
        <v>841</v>
      </c>
      <c r="J34" s="69">
        <v>2097</v>
      </c>
      <c r="K34" s="69">
        <v>280</v>
      </c>
      <c r="L34" s="69">
        <v>27323</v>
      </c>
      <c r="M34" s="69">
        <v>1489</v>
      </c>
      <c r="N34" s="69">
        <v>26737</v>
      </c>
      <c r="O34" s="69">
        <v>2406</v>
      </c>
      <c r="P34" s="69">
        <v>2178</v>
      </c>
      <c r="Q34" s="69">
        <v>560668</v>
      </c>
      <c r="R34" s="69">
        <v>40072</v>
      </c>
      <c r="S34" s="69">
        <v>38827</v>
      </c>
      <c r="T34" s="69">
        <v>1992</v>
      </c>
      <c r="U34" s="69">
        <v>531</v>
      </c>
      <c r="V34" s="69">
        <v>728</v>
      </c>
      <c r="W34" s="69">
        <v>1418</v>
      </c>
      <c r="X34" s="69">
        <v>689</v>
      </c>
      <c r="Y34" s="69">
        <v>5305</v>
      </c>
      <c r="Z34" s="69">
        <v>894</v>
      </c>
      <c r="AA34" s="69">
        <v>1849</v>
      </c>
      <c r="AB34" s="69">
        <v>48401</v>
      </c>
      <c r="AC34" s="70">
        <f t="shared" si="0"/>
        <v>770789</v>
      </c>
    </row>
    <row r="35" spans="2:30" ht="19.5" customHeight="1" x14ac:dyDescent="0.3">
      <c r="B35" s="5"/>
      <c r="C35" s="60" t="s">
        <v>5</v>
      </c>
      <c r="D35" s="71">
        <f>SUM(D10:D34)</f>
        <v>1033901</v>
      </c>
      <c r="E35" s="71">
        <f t="shared" ref="E35:AB35" si="1">SUM(E10:E34)</f>
        <v>7094885</v>
      </c>
      <c r="F35" s="71">
        <f t="shared" si="1"/>
        <v>1095255</v>
      </c>
      <c r="G35" s="71">
        <f t="shared" si="1"/>
        <v>11447526</v>
      </c>
      <c r="H35" s="71">
        <f t="shared" si="1"/>
        <v>2036527</v>
      </c>
      <c r="I35" s="71">
        <f t="shared" si="1"/>
        <v>3968874</v>
      </c>
      <c r="J35" s="71">
        <f t="shared" si="1"/>
        <v>3459609</v>
      </c>
      <c r="K35" s="71">
        <f t="shared" si="1"/>
        <v>1478875</v>
      </c>
      <c r="L35" s="71">
        <f t="shared" si="1"/>
        <v>1235275</v>
      </c>
      <c r="M35" s="71">
        <f t="shared" si="1"/>
        <v>5525288</v>
      </c>
      <c r="N35" s="71">
        <f t="shared" si="1"/>
        <v>5496669</v>
      </c>
      <c r="O35" s="71">
        <f t="shared" si="1"/>
        <v>12419900</v>
      </c>
      <c r="P35" s="71">
        <f t="shared" si="1"/>
        <v>13863937</v>
      </c>
      <c r="Q35" s="71">
        <f t="shared" si="1"/>
        <v>191505085</v>
      </c>
      <c r="R35" s="71">
        <f t="shared" si="1"/>
        <v>6985029</v>
      </c>
      <c r="S35" s="71">
        <f t="shared" si="1"/>
        <v>3544167.12</v>
      </c>
      <c r="T35" s="71">
        <f t="shared" si="1"/>
        <v>1155677</v>
      </c>
      <c r="U35" s="71">
        <f t="shared" si="1"/>
        <v>1741306.24</v>
      </c>
      <c r="V35" s="71">
        <f t="shared" si="1"/>
        <v>742385</v>
      </c>
      <c r="W35" s="71">
        <f t="shared" si="1"/>
        <v>9134578.4199999999</v>
      </c>
      <c r="X35" s="71">
        <f t="shared" si="1"/>
        <v>3178551</v>
      </c>
      <c r="Y35" s="71">
        <f t="shared" si="1"/>
        <v>3548861</v>
      </c>
      <c r="Z35" s="71">
        <f t="shared" si="1"/>
        <v>2574631</v>
      </c>
      <c r="AA35" s="71">
        <f t="shared" si="1"/>
        <v>2038530</v>
      </c>
      <c r="AB35" s="71">
        <f t="shared" si="1"/>
        <v>3379992</v>
      </c>
      <c r="AC35" s="71">
        <f>SUM(AC10:AC34)</f>
        <v>299685313.77999997</v>
      </c>
    </row>
    <row r="36" spans="2:30" ht="12" customHeight="1" x14ac:dyDescent="0.3">
      <c r="C36" s="9" t="s">
        <v>6</v>
      </c>
    </row>
    <row r="37" spans="2:30" ht="12" customHeight="1" x14ac:dyDescent="0.3">
      <c r="C37" s="39" t="s">
        <v>51</v>
      </c>
    </row>
    <row r="38" spans="2:30" ht="12" customHeight="1" x14ac:dyDescent="0.3">
      <c r="C38" s="10" t="s">
        <v>104</v>
      </c>
    </row>
    <row r="39" spans="2:30" ht="12" customHeight="1" x14ac:dyDescent="0.3">
      <c r="C39" s="10" t="s">
        <v>105</v>
      </c>
    </row>
    <row r="40" spans="2:30" ht="12" customHeight="1" x14ac:dyDescent="0.3">
      <c r="C40" s="10" t="s">
        <v>106</v>
      </c>
    </row>
    <row r="41" spans="2:30" ht="12" customHeight="1" x14ac:dyDescent="0.3">
      <c r="C41" s="10" t="s">
        <v>822</v>
      </c>
    </row>
    <row r="42" spans="2:30" ht="12" customHeight="1" x14ac:dyDescent="0.3">
      <c r="C42" s="10" t="s">
        <v>7</v>
      </c>
      <c r="AD42" s="61"/>
    </row>
    <row r="43" spans="2:30" ht="19.5" customHeight="1" x14ac:dyDescent="0.3">
      <c r="AB43" s="121" t="s">
        <v>8</v>
      </c>
      <c r="AC43" s="121"/>
    </row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AB43:AC43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</mergeCells>
  <hyperlinks>
    <hyperlink ref="AB43" location="Índice!A1" display="Volver al índice" xr:uid="{00000000-0004-0000-1F00-000000000000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5815F-BB08-4ABF-975D-7878643078CE}">
  <dimension ref="A1:GH49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8.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3" customFormat="1" ht="33" customHeight="1" x14ac:dyDescent="0.3">
      <c r="C6" s="134" t="s">
        <v>931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AJ6" s="54"/>
      <c r="AK6" s="54"/>
      <c r="BV6" s="54"/>
      <c r="DQ6" s="54"/>
      <c r="EK6" s="54"/>
      <c r="FO6" s="54"/>
      <c r="FP6" s="54"/>
      <c r="FQ6" s="54"/>
      <c r="FR6" s="54"/>
      <c r="FS6" s="54"/>
      <c r="FT6" s="54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42" t="s">
        <v>932</v>
      </c>
      <c r="D8" s="142"/>
      <c r="E8" s="5"/>
      <c r="F8" s="142" t="s">
        <v>933</v>
      </c>
      <c r="G8" s="142"/>
      <c r="H8" s="5"/>
      <c r="I8" s="142" t="s">
        <v>934</v>
      </c>
      <c r="J8" s="142"/>
      <c r="K8" s="5"/>
      <c r="L8" s="142" t="s">
        <v>935</v>
      </c>
      <c r="M8" s="142"/>
      <c r="N8" s="5"/>
      <c r="O8" s="142" t="s">
        <v>936</v>
      </c>
      <c r="P8" s="142"/>
      <c r="Q8" s="5"/>
      <c r="R8" s="142" t="s">
        <v>937</v>
      </c>
      <c r="S8" s="142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43" t="s">
        <v>101</v>
      </c>
      <c r="D10" s="144" t="s">
        <v>1</v>
      </c>
      <c r="E10" s="5"/>
      <c r="F10" s="143" t="s">
        <v>101</v>
      </c>
      <c r="G10" s="144" t="s">
        <v>1</v>
      </c>
      <c r="H10" s="5"/>
      <c r="I10" s="143" t="s">
        <v>101</v>
      </c>
      <c r="J10" s="144" t="s">
        <v>1</v>
      </c>
      <c r="K10" s="5"/>
      <c r="L10" s="143" t="s">
        <v>101</v>
      </c>
      <c r="M10" s="144" t="s">
        <v>1</v>
      </c>
      <c r="N10" s="5"/>
      <c r="O10" s="143" t="s">
        <v>101</v>
      </c>
      <c r="P10" s="144" t="s">
        <v>1</v>
      </c>
      <c r="Q10" s="5"/>
      <c r="R10" s="143" t="s">
        <v>101</v>
      </c>
      <c r="S10" s="144" t="s">
        <v>1</v>
      </c>
    </row>
    <row r="11" spans="2:176" ht="19.5" customHeight="1" x14ac:dyDescent="0.3">
      <c r="B11" s="5"/>
      <c r="C11" s="58" t="s">
        <v>938</v>
      </c>
      <c r="D11" s="69">
        <v>16632</v>
      </c>
      <c r="E11" s="5"/>
      <c r="F11" s="58" t="s">
        <v>939</v>
      </c>
      <c r="G11" s="69">
        <v>21299</v>
      </c>
      <c r="H11" s="5"/>
      <c r="I11" s="58" t="s">
        <v>940</v>
      </c>
      <c r="J11" s="69">
        <v>29652</v>
      </c>
      <c r="K11" s="5"/>
      <c r="L11" s="58" t="s">
        <v>56</v>
      </c>
      <c r="M11" s="69">
        <v>21742</v>
      </c>
      <c r="N11" s="5"/>
      <c r="O11" s="60" t="s">
        <v>5</v>
      </c>
      <c r="P11" s="69">
        <v>7839</v>
      </c>
      <c r="Q11" s="5"/>
      <c r="R11" s="60" t="s">
        <v>5</v>
      </c>
      <c r="S11" s="69">
        <v>11626</v>
      </c>
    </row>
    <row r="12" spans="2:176" ht="19.5" customHeight="1" x14ac:dyDescent="0.3">
      <c r="B12" s="5"/>
      <c r="C12" s="58" t="s">
        <v>941</v>
      </c>
      <c r="D12" s="69">
        <v>23747</v>
      </c>
      <c r="E12" s="5"/>
      <c r="F12" s="58" t="s">
        <v>52</v>
      </c>
      <c r="G12" s="69">
        <v>237888</v>
      </c>
      <c r="H12" s="5"/>
      <c r="I12" s="58" t="s">
        <v>942</v>
      </c>
      <c r="J12" s="69">
        <v>54313</v>
      </c>
      <c r="K12" s="5"/>
      <c r="L12" s="58" t="s">
        <v>943</v>
      </c>
      <c r="M12" s="69">
        <v>5285</v>
      </c>
      <c r="N12" s="5"/>
      <c r="O12" s="5"/>
      <c r="P12" s="5"/>
      <c r="Q12" s="5"/>
      <c r="R12" s="5"/>
      <c r="S12" s="5"/>
    </row>
    <row r="13" spans="2:176" ht="19.5" customHeight="1" x14ac:dyDescent="0.3">
      <c r="B13" s="5"/>
      <c r="C13" s="58" t="s">
        <v>944</v>
      </c>
      <c r="D13" s="69">
        <v>39800</v>
      </c>
      <c r="E13" s="5"/>
      <c r="F13" s="58" t="s">
        <v>945</v>
      </c>
      <c r="G13" s="69">
        <v>20341</v>
      </c>
      <c r="H13" s="5"/>
      <c r="I13" s="58" t="s">
        <v>946</v>
      </c>
      <c r="J13" s="69">
        <v>247155</v>
      </c>
      <c r="K13" s="5"/>
      <c r="L13" s="58" t="s">
        <v>947</v>
      </c>
      <c r="M13" s="69">
        <v>23664</v>
      </c>
      <c r="N13" s="5"/>
      <c r="O13" s="5"/>
      <c r="P13" s="5"/>
      <c r="Q13" s="5"/>
      <c r="R13" s="5"/>
      <c r="S13" s="5"/>
    </row>
    <row r="14" spans="2:176" ht="19.5" customHeight="1" x14ac:dyDescent="0.3">
      <c r="B14" s="5"/>
      <c r="C14" s="58" t="s">
        <v>948</v>
      </c>
      <c r="D14" s="69">
        <v>30756</v>
      </c>
      <c r="E14" s="5"/>
      <c r="F14" s="60" t="s">
        <v>5</v>
      </c>
      <c r="G14" s="71">
        <f>SUM(G11:G13)</f>
        <v>279528</v>
      </c>
      <c r="H14" s="5"/>
      <c r="I14" s="60" t="s">
        <v>5</v>
      </c>
      <c r="J14" s="71">
        <f>SUM(J11:J13)</f>
        <v>331120</v>
      </c>
      <c r="K14" s="5"/>
      <c r="L14" s="58" t="s">
        <v>55</v>
      </c>
      <c r="M14" s="69">
        <v>22389</v>
      </c>
      <c r="N14" s="5"/>
      <c r="O14" s="5"/>
      <c r="P14" s="5"/>
      <c r="Q14" s="5"/>
      <c r="R14" s="5"/>
      <c r="S14" s="5"/>
    </row>
    <row r="15" spans="2:176" ht="19.5" customHeight="1" x14ac:dyDescent="0.3">
      <c r="B15" s="5"/>
      <c r="C15" s="58" t="s">
        <v>949</v>
      </c>
      <c r="D15" s="69">
        <v>18709</v>
      </c>
      <c r="E15" s="5"/>
      <c r="F15" s="5"/>
      <c r="G15" s="5"/>
      <c r="H15" s="5"/>
      <c r="I15" s="5"/>
      <c r="J15" s="5"/>
      <c r="K15" s="5"/>
      <c r="L15" s="60" t="s">
        <v>5</v>
      </c>
      <c r="M15" s="69">
        <f>SUM(M11:M14)</f>
        <v>73080</v>
      </c>
      <c r="N15" s="5"/>
      <c r="O15" s="5"/>
      <c r="P15" s="5"/>
      <c r="Q15" s="5"/>
      <c r="R15" s="5"/>
      <c r="S15" s="5"/>
    </row>
    <row r="16" spans="2:176" ht="19.5" customHeight="1" x14ac:dyDescent="0.3">
      <c r="B16" s="5"/>
      <c r="C16" s="58" t="s">
        <v>950</v>
      </c>
      <c r="D16" s="69">
        <v>113464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ht="19.5" customHeight="1" x14ac:dyDescent="0.3">
      <c r="B17" s="5"/>
      <c r="C17" s="60" t="s">
        <v>5</v>
      </c>
      <c r="D17" s="71">
        <f>SUM(D11:D16)</f>
        <v>243108</v>
      </c>
      <c r="E17" s="5"/>
      <c r="F17" s="5"/>
      <c r="G17" s="5"/>
      <c r="H17" s="5"/>
      <c r="I17" s="5"/>
      <c r="J17" s="5"/>
      <c r="K17" s="5"/>
    </row>
    <row r="18" spans="2:19" ht="12" customHeight="1" x14ac:dyDescent="0.3">
      <c r="B18" s="5"/>
      <c r="C18" s="10" t="s">
        <v>822</v>
      </c>
      <c r="D18" s="145"/>
      <c r="E18" s="5"/>
      <c r="F18" s="146"/>
      <c r="G18" s="145"/>
      <c r="H18" s="5"/>
      <c r="I18" s="146"/>
      <c r="J18" s="145"/>
      <c r="K18" s="5"/>
    </row>
    <row r="19" spans="2:19" ht="12" customHeight="1" x14ac:dyDescent="0.3">
      <c r="B19" s="5"/>
      <c r="C19" s="10" t="s">
        <v>7</v>
      </c>
      <c r="D19" s="145"/>
      <c r="E19" s="5"/>
      <c r="F19" s="146"/>
      <c r="G19" s="145"/>
      <c r="H19" s="5"/>
      <c r="I19" s="146"/>
      <c r="J19" s="145"/>
      <c r="K19" s="5"/>
    </row>
    <row r="20" spans="2:19" ht="19.2" customHeight="1" x14ac:dyDescent="0.3">
      <c r="R20" s="60" t="s">
        <v>5</v>
      </c>
      <c r="S20" s="71">
        <f>+D17+G14+J14+M15+P11+S11</f>
        <v>946301</v>
      </c>
    </row>
    <row r="21" spans="2:19" ht="12" customHeight="1" x14ac:dyDescent="0.3"/>
    <row r="22" spans="2:19" ht="12" customHeight="1" x14ac:dyDescent="0.3"/>
    <row r="23" spans="2:19" ht="19.5" customHeight="1" x14ac:dyDescent="0.3">
      <c r="R23" s="121" t="s">
        <v>8</v>
      </c>
      <c r="S23" s="121"/>
    </row>
    <row r="24" spans="2:19" ht="12" customHeight="1" x14ac:dyDescent="0.3"/>
    <row r="25" spans="2:19" ht="12" customHeight="1" x14ac:dyDescent="0.3">
      <c r="G25" s="147"/>
    </row>
    <row r="26" spans="2:19" ht="12" customHeight="1" x14ac:dyDescent="0.3"/>
    <row r="27" spans="2:19" ht="12" customHeight="1" x14ac:dyDescent="0.3"/>
    <row r="28" spans="2:19" ht="12" customHeight="1" x14ac:dyDescent="0.3"/>
    <row r="29" spans="2:19" ht="12" customHeight="1" x14ac:dyDescent="0.3"/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</sheetData>
  <mergeCells count="8">
    <mergeCell ref="R23:S23"/>
    <mergeCell ref="C6:S6"/>
    <mergeCell ref="C8:D8"/>
    <mergeCell ref="F8:G8"/>
    <mergeCell ref="I8:J8"/>
    <mergeCell ref="L8:M8"/>
    <mergeCell ref="O8:P8"/>
    <mergeCell ref="R8:S8"/>
  </mergeCells>
  <hyperlinks>
    <hyperlink ref="R23" location="Índice!A1" display="Volver al índice" xr:uid="{8D6FB532-BAD9-40E5-B8AA-CBC99B8E5B4C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DCBD-0459-4E76-8C79-7FEBEF1806BB}">
  <dimension ref="A1:GH49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8.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3" customFormat="1" ht="33" customHeight="1" x14ac:dyDescent="0.3">
      <c r="C6" s="134" t="s">
        <v>951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AJ6" s="54"/>
      <c r="AK6" s="54"/>
      <c r="BV6" s="54"/>
      <c r="DQ6" s="54"/>
      <c r="EK6" s="54"/>
      <c r="FO6" s="54"/>
      <c r="FP6" s="54"/>
      <c r="FQ6" s="54"/>
      <c r="FR6" s="54"/>
      <c r="FS6" s="54"/>
      <c r="FT6" s="54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42" t="s">
        <v>952</v>
      </c>
      <c r="D8" s="142"/>
      <c r="E8" s="5"/>
      <c r="F8" s="142" t="s">
        <v>953</v>
      </c>
      <c r="G8" s="142"/>
      <c r="H8" s="5"/>
      <c r="I8" s="142" t="s">
        <v>954</v>
      </c>
      <c r="J8" s="142"/>
      <c r="K8" s="5"/>
      <c r="L8" s="142" t="s">
        <v>955</v>
      </c>
      <c r="M8" s="142"/>
      <c r="N8" s="5"/>
      <c r="O8" s="142" t="s">
        <v>956</v>
      </c>
      <c r="P8" s="142"/>
      <c r="Q8" s="5"/>
      <c r="R8" s="142" t="s">
        <v>957</v>
      </c>
      <c r="S8" s="142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43" t="s">
        <v>102</v>
      </c>
      <c r="D10" s="144" t="s">
        <v>1</v>
      </c>
      <c r="E10" s="5"/>
      <c r="F10" s="143" t="s">
        <v>102</v>
      </c>
      <c r="G10" s="144" t="s">
        <v>1</v>
      </c>
      <c r="H10" s="5"/>
      <c r="I10" s="143" t="s">
        <v>102</v>
      </c>
      <c r="J10" s="144" t="s">
        <v>1</v>
      </c>
      <c r="K10" s="5"/>
      <c r="L10" s="143" t="s">
        <v>102</v>
      </c>
      <c r="M10" s="144" t="s">
        <v>1</v>
      </c>
      <c r="N10" s="5"/>
      <c r="O10" s="143" t="s">
        <v>102</v>
      </c>
      <c r="P10" s="144" t="s">
        <v>1</v>
      </c>
      <c r="Q10" s="5"/>
      <c r="R10" s="143" t="s">
        <v>102</v>
      </c>
      <c r="S10" s="144" t="s">
        <v>1</v>
      </c>
    </row>
    <row r="11" spans="2:176" ht="19.5" customHeight="1" x14ac:dyDescent="0.3">
      <c r="B11" s="5"/>
      <c r="C11" s="58" t="s">
        <v>938</v>
      </c>
      <c r="D11" s="69">
        <v>12522</v>
      </c>
      <c r="E11" s="5"/>
      <c r="F11" s="58" t="s">
        <v>939</v>
      </c>
      <c r="G11" s="69">
        <v>23828</v>
      </c>
      <c r="H11" s="5"/>
      <c r="I11" s="58" t="s">
        <v>940</v>
      </c>
      <c r="J11" s="69">
        <v>102907</v>
      </c>
      <c r="K11" s="5"/>
      <c r="L11" s="58" t="s">
        <v>56</v>
      </c>
      <c r="M11" s="69">
        <v>4891392</v>
      </c>
      <c r="N11" s="5"/>
      <c r="O11" s="60" t="s">
        <v>5</v>
      </c>
      <c r="P11" s="69">
        <v>3845</v>
      </c>
      <c r="Q11" s="5"/>
      <c r="R11" s="60" t="s">
        <v>5</v>
      </c>
      <c r="S11" s="69">
        <v>15887</v>
      </c>
    </row>
    <row r="12" spans="2:176" ht="19.5" customHeight="1" x14ac:dyDescent="0.3">
      <c r="B12" s="5"/>
      <c r="C12" s="58" t="s">
        <v>941</v>
      </c>
      <c r="D12" s="69">
        <v>35811</v>
      </c>
      <c r="E12" s="5"/>
      <c r="F12" s="58" t="s">
        <v>52</v>
      </c>
      <c r="G12" s="69">
        <v>365116</v>
      </c>
      <c r="H12" s="5"/>
      <c r="I12" s="58" t="s">
        <v>942</v>
      </c>
      <c r="J12" s="69">
        <v>94798</v>
      </c>
      <c r="K12" s="5"/>
      <c r="L12" s="58" t="s">
        <v>943</v>
      </c>
      <c r="M12" s="69">
        <v>36385</v>
      </c>
      <c r="N12" s="5"/>
      <c r="O12" s="5"/>
      <c r="P12" s="5"/>
      <c r="Q12" s="5"/>
      <c r="R12" s="5"/>
      <c r="S12" s="5"/>
    </row>
    <row r="13" spans="2:176" ht="19.5" customHeight="1" x14ac:dyDescent="0.3">
      <c r="B13" s="5"/>
      <c r="C13" s="58" t="s">
        <v>944</v>
      </c>
      <c r="D13" s="69">
        <v>50150</v>
      </c>
      <c r="E13" s="5"/>
      <c r="F13" s="58" t="s">
        <v>945</v>
      </c>
      <c r="G13" s="69">
        <v>30429</v>
      </c>
      <c r="H13" s="5"/>
      <c r="I13" s="58" t="s">
        <v>946</v>
      </c>
      <c r="J13" s="69">
        <v>558913</v>
      </c>
      <c r="K13" s="5"/>
      <c r="L13" s="58" t="s">
        <v>947</v>
      </c>
      <c r="M13" s="69">
        <v>73669</v>
      </c>
      <c r="N13" s="5"/>
      <c r="O13" s="5"/>
      <c r="P13" s="5"/>
      <c r="Q13" s="5"/>
      <c r="R13" s="5"/>
      <c r="S13" s="5"/>
    </row>
    <row r="14" spans="2:176" ht="19.5" customHeight="1" x14ac:dyDescent="0.3">
      <c r="B14" s="5"/>
      <c r="C14" s="58" t="s">
        <v>948</v>
      </c>
      <c r="D14" s="69">
        <v>37630</v>
      </c>
      <c r="E14" s="5"/>
      <c r="F14" s="60" t="s">
        <v>5</v>
      </c>
      <c r="G14" s="71">
        <f>SUM(G11:G13)</f>
        <v>419373</v>
      </c>
      <c r="H14" s="5"/>
      <c r="I14" s="60" t="s">
        <v>5</v>
      </c>
      <c r="J14" s="71">
        <f>SUM(J11:J13)</f>
        <v>756618</v>
      </c>
      <c r="K14" s="5"/>
      <c r="L14" s="58" t="s">
        <v>55</v>
      </c>
      <c r="M14" s="69">
        <v>770177</v>
      </c>
      <c r="N14" s="5"/>
      <c r="O14" s="5"/>
      <c r="P14" s="5"/>
      <c r="Q14" s="5"/>
      <c r="R14" s="5"/>
      <c r="S14" s="5"/>
    </row>
    <row r="15" spans="2:176" ht="19.5" customHeight="1" x14ac:dyDescent="0.3">
      <c r="B15" s="5"/>
      <c r="C15" s="58" t="s">
        <v>949</v>
      </c>
      <c r="D15" s="69">
        <v>12971</v>
      </c>
      <c r="E15" s="5"/>
      <c r="F15" s="5"/>
      <c r="G15" s="5"/>
      <c r="H15" s="5"/>
      <c r="I15" s="5"/>
      <c r="J15" s="5"/>
      <c r="K15" s="5"/>
      <c r="L15" s="60" t="s">
        <v>5</v>
      </c>
      <c r="M15" s="69">
        <f>SUM(M11:M14)</f>
        <v>5771623</v>
      </c>
      <c r="N15" s="5"/>
      <c r="O15" s="5"/>
      <c r="P15" s="5"/>
      <c r="Q15" s="5"/>
      <c r="R15" s="5"/>
      <c r="S15" s="5"/>
    </row>
    <row r="16" spans="2:176" ht="19.5" customHeight="1" x14ac:dyDescent="0.3">
      <c r="B16" s="5"/>
      <c r="C16" s="58" t="s">
        <v>950</v>
      </c>
      <c r="D16" s="69">
        <v>193248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ht="19.5" customHeight="1" x14ac:dyDescent="0.3">
      <c r="B17" s="5"/>
      <c r="C17" s="60" t="s">
        <v>5</v>
      </c>
      <c r="D17" s="71">
        <f>SUM(D11:D16)</f>
        <v>342332</v>
      </c>
      <c r="E17" s="5"/>
      <c r="F17" s="5"/>
      <c r="G17" s="5"/>
      <c r="H17" s="5"/>
      <c r="I17" s="5"/>
      <c r="J17" s="5"/>
      <c r="K17" s="5"/>
    </row>
    <row r="18" spans="2:19" ht="12" customHeight="1" x14ac:dyDescent="0.3">
      <c r="B18" s="5"/>
      <c r="C18" s="10" t="s">
        <v>822</v>
      </c>
      <c r="D18" s="145"/>
      <c r="E18" s="5"/>
      <c r="F18" s="146"/>
      <c r="G18" s="145"/>
      <c r="H18" s="5"/>
      <c r="I18" s="146"/>
      <c r="J18" s="145"/>
      <c r="K18" s="5"/>
    </row>
    <row r="19" spans="2:19" ht="12" customHeight="1" x14ac:dyDescent="0.3">
      <c r="B19" s="5"/>
      <c r="C19" s="10" t="s">
        <v>7</v>
      </c>
      <c r="D19" s="145"/>
      <c r="E19" s="5"/>
      <c r="F19" s="146"/>
      <c r="G19" s="145"/>
      <c r="H19" s="5"/>
      <c r="I19" s="146"/>
      <c r="J19" s="145"/>
      <c r="K19" s="5"/>
    </row>
    <row r="20" spans="2:19" ht="19.2" customHeight="1" x14ac:dyDescent="0.3">
      <c r="R20" s="60" t="s">
        <v>5</v>
      </c>
      <c r="S20" s="71">
        <f>+D17+G14+J14+M15+P11+S11</f>
        <v>7309678</v>
      </c>
    </row>
    <row r="21" spans="2:19" ht="12" customHeight="1" x14ac:dyDescent="0.3"/>
    <row r="22" spans="2:19" ht="12" customHeight="1" x14ac:dyDescent="0.3"/>
    <row r="23" spans="2:19" ht="19.5" customHeight="1" x14ac:dyDescent="0.3">
      <c r="R23" s="121" t="s">
        <v>8</v>
      </c>
      <c r="S23" s="121"/>
    </row>
    <row r="24" spans="2:19" ht="12" customHeight="1" x14ac:dyDescent="0.3"/>
    <row r="25" spans="2:19" ht="12" customHeight="1" x14ac:dyDescent="0.3">
      <c r="G25" s="147"/>
    </row>
    <row r="26" spans="2:19" ht="12" customHeight="1" x14ac:dyDescent="0.3"/>
    <row r="27" spans="2:19" ht="12" customHeight="1" x14ac:dyDescent="0.3"/>
    <row r="28" spans="2:19" ht="12" customHeight="1" x14ac:dyDescent="0.3"/>
    <row r="29" spans="2:19" ht="12" customHeight="1" x14ac:dyDescent="0.3"/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</sheetData>
  <mergeCells count="8">
    <mergeCell ref="R23:S23"/>
    <mergeCell ref="C6:S6"/>
    <mergeCell ref="C8:D8"/>
    <mergeCell ref="F8:G8"/>
    <mergeCell ref="I8:J8"/>
    <mergeCell ref="L8:M8"/>
    <mergeCell ref="O8:P8"/>
    <mergeCell ref="R8:S8"/>
  </mergeCells>
  <hyperlinks>
    <hyperlink ref="R23" location="Índice!A1" display="Volver al índice" xr:uid="{256A0AB9-02FF-47BD-9F89-046496318EE4}"/>
  </hyperlink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34" t="s">
        <v>826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101</v>
      </c>
      <c r="D8" s="135" t="s">
        <v>41</v>
      </c>
      <c r="E8" s="130" t="s">
        <v>34</v>
      </c>
      <c r="F8" s="130" t="s">
        <v>50</v>
      </c>
      <c r="G8" s="130" t="s">
        <v>30</v>
      </c>
      <c r="H8" s="130" t="s">
        <v>46</v>
      </c>
      <c r="I8" s="130" t="s">
        <v>39</v>
      </c>
      <c r="J8" s="130" t="s">
        <v>44</v>
      </c>
      <c r="K8" s="130" t="s">
        <v>45</v>
      </c>
      <c r="L8" s="130" t="s">
        <v>35</v>
      </c>
      <c r="M8" s="130" t="s">
        <v>33</v>
      </c>
      <c r="N8" s="130" t="s">
        <v>37</v>
      </c>
      <c r="O8" s="130" t="s">
        <v>27</v>
      </c>
      <c r="P8" s="130" t="s">
        <v>28</v>
      </c>
      <c r="Q8" s="130" t="s">
        <v>26</v>
      </c>
      <c r="R8" s="130" t="s">
        <v>31</v>
      </c>
      <c r="S8" s="130" t="s">
        <v>43</v>
      </c>
      <c r="T8" s="130" t="s">
        <v>47</v>
      </c>
      <c r="U8" s="130" t="s">
        <v>48</v>
      </c>
      <c r="V8" s="130" t="s">
        <v>49</v>
      </c>
      <c r="W8" s="130" t="s">
        <v>29</v>
      </c>
      <c r="X8" s="130" t="s">
        <v>36</v>
      </c>
      <c r="Y8" s="130" t="s">
        <v>32</v>
      </c>
      <c r="Z8" s="130" t="s">
        <v>38</v>
      </c>
      <c r="AA8" s="130" t="s">
        <v>40</v>
      </c>
      <c r="AB8" s="130" t="s">
        <v>42</v>
      </c>
      <c r="AC8" s="132" t="s">
        <v>5</v>
      </c>
    </row>
    <row r="9" spans="2:186" ht="19.5" customHeight="1" x14ac:dyDescent="0.3">
      <c r="B9" s="5"/>
      <c r="C9" s="56" t="s">
        <v>102</v>
      </c>
      <c r="D9" s="136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3"/>
    </row>
    <row r="10" spans="2:186" ht="19.5" customHeight="1" x14ac:dyDescent="0.3">
      <c r="B10" s="5"/>
      <c r="C10" s="57" t="s">
        <v>41</v>
      </c>
      <c r="D10" s="69">
        <v>16</v>
      </c>
      <c r="E10" s="69">
        <v>14</v>
      </c>
      <c r="F10" s="69">
        <v>0</v>
      </c>
      <c r="G10" s="69">
        <v>4</v>
      </c>
      <c r="H10" s="69">
        <v>0</v>
      </c>
      <c r="I10" s="69">
        <v>63</v>
      </c>
      <c r="J10" s="69">
        <v>3</v>
      </c>
      <c r="K10" s="69">
        <v>0</v>
      </c>
      <c r="L10" s="69">
        <v>0</v>
      </c>
      <c r="M10" s="69">
        <v>7</v>
      </c>
      <c r="N10" s="69">
        <v>0</v>
      </c>
      <c r="O10" s="69">
        <v>27</v>
      </c>
      <c r="P10" s="69">
        <v>537</v>
      </c>
      <c r="Q10" s="69">
        <v>0</v>
      </c>
      <c r="R10" s="69">
        <v>137</v>
      </c>
      <c r="S10" s="69">
        <v>0</v>
      </c>
      <c r="T10" s="69">
        <v>1</v>
      </c>
      <c r="U10" s="69">
        <v>1</v>
      </c>
      <c r="V10" s="69">
        <v>0</v>
      </c>
      <c r="W10" s="69">
        <v>39</v>
      </c>
      <c r="X10" s="69">
        <v>3</v>
      </c>
      <c r="Y10" s="69">
        <v>16</v>
      </c>
      <c r="Z10" s="69">
        <v>2</v>
      </c>
      <c r="AA10" s="69">
        <v>12</v>
      </c>
      <c r="AB10" s="69">
        <v>0</v>
      </c>
      <c r="AC10" s="70">
        <f>SUM(D10:AB10)</f>
        <v>882</v>
      </c>
    </row>
    <row r="11" spans="2:186" ht="19.5" customHeight="1" x14ac:dyDescent="0.3">
      <c r="B11" s="5"/>
      <c r="C11" s="58" t="s">
        <v>34</v>
      </c>
      <c r="D11" s="69">
        <v>1</v>
      </c>
      <c r="E11" s="69">
        <v>146</v>
      </c>
      <c r="F11" s="69">
        <v>5</v>
      </c>
      <c r="G11" s="69">
        <v>171</v>
      </c>
      <c r="H11" s="69">
        <v>123</v>
      </c>
      <c r="I11" s="69">
        <v>33</v>
      </c>
      <c r="J11" s="69">
        <v>17</v>
      </c>
      <c r="K11" s="69">
        <v>0</v>
      </c>
      <c r="L11" s="69">
        <v>0</v>
      </c>
      <c r="M11" s="69">
        <v>112</v>
      </c>
      <c r="N11" s="69">
        <v>152</v>
      </c>
      <c r="O11" s="69">
        <v>4703</v>
      </c>
      <c r="P11" s="69">
        <v>1242</v>
      </c>
      <c r="Q11" s="69">
        <v>2680</v>
      </c>
      <c r="R11" s="69">
        <v>79</v>
      </c>
      <c r="S11" s="69">
        <v>0</v>
      </c>
      <c r="T11" s="69">
        <v>0</v>
      </c>
      <c r="U11" s="69">
        <v>84</v>
      </c>
      <c r="V11" s="69">
        <v>0</v>
      </c>
      <c r="W11" s="69">
        <v>964</v>
      </c>
      <c r="X11" s="69">
        <v>29</v>
      </c>
      <c r="Y11" s="69">
        <v>9</v>
      </c>
      <c r="Z11" s="69">
        <v>208</v>
      </c>
      <c r="AA11" s="69">
        <v>75</v>
      </c>
      <c r="AB11" s="69">
        <v>0</v>
      </c>
      <c r="AC11" s="70">
        <f t="shared" ref="AC11:AC34" si="0">SUM(D11:AB11)</f>
        <v>10833</v>
      </c>
    </row>
    <row r="12" spans="2:186" ht="19.5" customHeight="1" x14ac:dyDescent="0.3">
      <c r="B12" s="5"/>
      <c r="C12" s="58" t="s">
        <v>50</v>
      </c>
      <c r="D12" s="69">
        <v>0</v>
      </c>
      <c r="E12" s="69">
        <v>14</v>
      </c>
      <c r="F12" s="69">
        <v>80</v>
      </c>
      <c r="G12" s="69">
        <v>120</v>
      </c>
      <c r="H12" s="69">
        <v>132</v>
      </c>
      <c r="I12" s="69">
        <v>1</v>
      </c>
      <c r="J12" s="69">
        <v>607</v>
      </c>
      <c r="K12" s="69">
        <v>0</v>
      </c>
      <c r="L12" s="69">
        <v>0</v>
      </c>
      <c r="M12" s="69">
        <v>228</v>
      </c>
      <c r="N12" s="69">
        <v>48</v>
      </c>
      <c r="O12" s="69">
        <v>4</v>
      </c>
      <c r="P12" s="69">
        <v>8</v>
      </c>
      <c r="Q12" s="69">
        <v>948</v>
      </c>
      <c r="R12" s="69">
        <v>33</v>
      </c>
      <c r="S12" s="69">
        <v>0</v>
      </c>
      <c r="T12" s="69">
        <v>24</v>
      </c>
      <c r="U12" s="69">
        <v>2</v>
      </c>
      <c r="V12" s="69">
        <v>0</v>
      </c>
      <c r="W12" s="69">
        <v>3</v>
      </c>
      <c r="X12" s="69">
        <v>11</v>
      </c>
      <c r="Y12" s="69">
        <v>1</v>
      </c>
      <c r="Z12" s="69">
        <v>15</v>
      </c>
      <c r="AA12" s="69">
        <v>1</v>
      </c>
      <c r="AB12" s="69">
        <v>0</v>
      </c>
      <c r="AC12" s="70">
        <f t="shared" si="0"/>
        <v>2280</v>
      </c>
    </row>
    <row r="13" spans="2:186" ht="19.5" customHeight="1" x14ac:dyDescent="0.3">
      <c r="B13" s="5"/>
      <c r="C13" s="58" t="s">
        <v>30</v>
      </c>
      <c r="D13" s="69">
        <v>6</v>
      </c>
      <c r="E13" s="69">
        <v>80</v>
      </c>
      <c r="F13" s="69">
        <v>51</v>
      </c>
      <c r="G13" s="69">
        <v>73</v>
      </c>
      <c r="H13" s="69">
        <v>31</v>
      </c>
      <c r="I13" s="69">
        <v>19</v>
      </c>
      <c r="J13" s="69">
        <v>9391</v>
      </c>
      <c r="K13" s="69">
        <v>0</v>
      </c>
      <c r="L13" s="69">
        <v>0</v>
      </c>
      <c r="M13" s="69">
        <v>454</v>
      </c>
      <c r="N13" s="69">
        <v>98</v>
      </c>
      <c r="O13" s="69">
        <v>146</v>
      </c>
      <c r="P13" s="69">
        <v>87</v>
      </c>
      <c r="Q13" s="69">
        <v>4535</v>
      </c>
      <c r="R13" s="69">
        <v>221</v>
      </c>
      <c r="S13" s="69">
        <v>0</v>
      </c>
      <c r="T13" s="69">
        <v>9550</v>
      </c>
      <c r="U13" s="69">
        <v>141</v>
      </c>
      <c r="V13" s="69">
        <v>0</v>
      </c>
      <c r="W13" s="69">
        <v>157</v>
      </c>
      <c r="X13" s="69">
        <v>5306</v>
      </c>
      <c r="Y13" s="69">
        <v>16</v>
      </c>
      <c r="Z13" s="69">
        <v>4141</v>
      </c>
      <c r="AA13" s="69">
        <v>18</v>
      </c>
      <c r="AB13" s="69">
        <v>0</v>
      </c>
      <c r="AC13" s="70">
        <f t="shared" si="0"/>
        <v>34521</v>
      </c>
    </row>
    <row r="14" spans="2:186" ht="19.5" customHeight="1" x14ac:dyDescent="0.3">
      <c r="B14" s="5"/>
      <c r="C14" s="58" t="s">
        <v>46</v>
      </c>
      <c r="D14" s="69">
        <v>3</v>
      </c>
      <c r="E14" s="69">
        <v>32</v>
      </c>
      <c r="F14" s="69">
        <v>138</v>
      </c>
      <c r="G14" s="69">
        <v>60</v>
      </c>
      <c r="H14" s="69">
        <v>27</v>
      </c>
      <c r="I14" s="69">
        <v>7</v>
      </c>
      <c r="J14" s="69">
        <v>86</v>
      </c>
      <c r="K14" s="69">
        <v>0</v>
      </c>
      <c r="L14" s="69">
        <v>0</v>
      </c>
      <c r="M14" s="69">
        <v>833</v>
      </c>
      <c r="N14" s="69">
        <v>114</v>
      </c>
      <c r="O14" s="69">
        <v>24</v>
      </c>
      <c r="P14" s="69">
        <v>132</v>
      </c>
      <c r="Q14" s="69">
        <v>745</v>
      </c>
      <c r="R14" s="69">
        <v>45</v>
      </c>
      <c r="S14" s="69">
        <v>0</v>
      </c>
      <c r="T14" s="69">
        <v>26</v>
      </c>
      <c r="U14" s="69">
        <v>20</v>
      </c>
      <c r="V14" s="69">
        <v>0</v>
      </c>
      <c r="W14" s="69">
        <v>93</v>
      </c>
      <c r="X14" s="69">
        <v>144</v>
      </c>
      <c r="Y14" s="69">
        <v>3</v>
      </c>
      <c r="Z14" s="69">
        <v>8</v>
      </c>
      <c r="AA14" s="69">
        <v>0</v>
      </c>
      <c r="AB14" s="69">
        <v>0</v>
      </c>
      <c r="AC14" s="70">
        <f t="shared" si="0"/>
        <v>2540</v>
      </c>
    </row>
    <row r="15" spans="2:186" ht="19.5" customHeight="1" x14ac:dyDescent="0.3">
      <c r="B15" s="5"/>
      <c r="C15" s="58" t="s">
        <v>39</v>
      </c>
      <c r="D15" s="69">
        <v>36</v>
      </c>
      <c r="E15" s="69">
        <v>24</v>
      </c>
      <c r="F15" s="69">
        <v>3</v>
      </c>
      <c r="G15" s="69">
        <v>45</v>
      </c>
      <c r="H15" s="69">
        <v>18</v>
      </c>
      <c r="I15" s="69">
        <v>165</v>
      </c>
      <c r="J15" s="69">
        <v>8</v>
      </c>
      <c r="K15" s="69">
        <v>0</v>
      </c>
      <c r="L15" s="69">
        <v>0</v>
      </c>
      <c r="M15" s="69">
        <v>14</v>
      </c>
      <c r="N15" s="69">
        <v>16</v>
      </c>
      <c r="O15" s="69">
        <v>37</v>
      </c>
      <c r="P15" s="69">
        <v>1711</v>
      </c>
      <c r="Q15" s="69">
        <v>38</v>
      </c>
      <c r="R15" s="69">
        <v>390</v>
      </c>
      <c r="S15" s="69">
        <v>0</v>
      </c>
      <c r="T15" s="69">
        <v>10</v>
      </c>
      <c r="U15" s="69">
        <v>7</v>
      </c>
      <c r="V15" s="69">
        <v>0</v>
      </c>
      <c r="W15" s="69">
        <v>118</v>
      </c>
      <c r="X15" s="69">
        <v>6</v>
      </c>
      <c r="Y15" s="69">
        <v>92</v>
      </c>
      <c r="Z15" s="69">
        <v>30</v>
      </c>
      <c r="AA15" s="69">
        <v>17</v>
      </c>
      <c r="AB15" s="69">
        <v>0</v>
      </c>
      <c r="AC15" s="70">
        <f t="shared" si="0"/>
        <v>2785</v>
      </c>
    </row>
    <row r="16" spans="2:186" ht="19.5" customHeight="1" x14ac:dyDescent="0.3">
      <c r="B16" s="5"/>
      <c r="C16" s="58" t="s">
        <v>44</v>
      </c>
      <c r="D16" s="69">
        <v>10</v>
      </c>
      <c r="E16" s="69">
        <v>19</v>
      </c>
      <c r="F16" s="69">
        <v>851</v>
      </c>
      <c r="G16" s="69">
        <v>10435</v>
      </c>
      <c r="H16" s="69">
        <v>116</v>
      </c>
      <c r="I16" s="69">
        <v>5</v>
      </c>
      <c r="J16" s="69">
        <v>11</v>
      </c>
      <c r="K16" s="69">
        <v>0</v>
      </c>
      <c r="L16" s="69">
        <v>0</v>
      </c>
      <c r="M16" s="69">
        <v>128</v>
      </c>
      <c r="N16" s="69">
        <v>56</v>
      </c>
      <c r="O16" s="69">
        <v>39</v>
      </c>
      <c r="P16" s="69">
        <v>19</v>
      </c>
      <c r="Q16" s="69">
        <v>4515</v>
      </c>
      <c r="R16" s="69">
        <v>183</v>
      </c>
      <c r="S16" s="69">
        <v>0</v>
      </c>
      <c r="T16" s="69">
        <v>12784</v>
      </c>
      <c r="U16" s="69">
        <v>20</v>
      </c>
      <c r="V16" s="69">
        <v>0</v>
      </c>
      <c r="W16" s="69">
        <v>23</v>
      </c>
      <c r="X16" s="69">
        <v>5414</v>
      </c>
      <c r="Y16" s="69">
        <v>3</v>
      </c>
      <c r="Z16" s="69">
        <v>3362</v>
      </c>
      <c r="AA16" s="69">
        <v>10</v>
      </c>
      <c r="AB16" s="69">
        <v>0</v>
      </c>
      <c r="AC16" s="70">
        <f t="shared" si="0"/>
        <v>38003</v>
      </c>
    </row>
    <row r="17" spans="2:29" ht="19.5" customHeight="1" x14ac:dyDescent="0.3">
      <c r="B17" s="5"/>
      <c r="C17" s="58" t="s">
        <v>45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1217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70">
        <f t="shared" si="0"/>
        <v>1217</v>
      </c>
    </row>
    <row r="18" spans="2:29" ht="19.5" customHeight="1" x14ac:dyDescent="0.3">
      <c r="B18" s="5"/>
      <c r="C18" s="58" t="s">
        <v>35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70">
        <f t="shared" si="0"/>
        <v>0</v>
      </c>
    </row>
    <row r="19" spans="2:29" ht="19.5" customHeight="1" x14ac:dyDescent="0.3">
      <c r="B19" s="5"/>
      <c r="C19" s="58" t="s">
        <v>33</v>
      </c>
      <c r="D19" s="69">
        <v>4</v>
      </c>
      <c r="E19" s="69">
        <v>205</v>
      </c>
      <c r="F19" s="69">
        <v>239</v>
      </c>
      <c r="G19" s="69">
        <v>642</v>
      </c>
      <c r="H19" s="69">
        <v>269</v>
      </c>
      <c r="I19" s="69">
        <v>12</v>
      </c>
      <c r="J19" s="69">
        <v>96</v>
      </c>
      <c r="K19" s="69">
        <v>0</v>
      </c>
      <c r="L19" s="69">
        <v>0</v>
      </c>
      <c r="M19" s="69">
        <v>11461</v>
      </c>
      <c r="N19" s="69">
        <v>116</v>
      </c>
      <c r="O19" s="69">
        <v>219</v>
      </c>
      <c r="P19" s="69">
        <v>112</v>
      </c>
      <c r="Q19" s="69">
        <v>8254</v>
      </c>
      <c r="R19" s="69">
        <v>3411</v>
      </c>
      <c r="S19" s="69">
        <v>0</v>
      </c>
      <c r="T19" s="69">
        <v>30</v>
      </c>
      <c r="U19" s="69">
        <v>223</v>
      </c>
      <c r="V19" s="69">
        <v>0</v>
      </c>
      <c r="W19" s="69">
        <v>380</v>
      </c>
      <c r="X19" s="69">
        <v>95</v>
      </c>
      <c r="Y19" s="69">
        <v>5</v>
      </c>
      <c r="Z19" s="69">
        <v>205</v>
      </c>
      <c r="AA19" s="69">
        <v>75</v>
      </c>
      <c r="AB19" s="69">
        <v>0</v>
      </c>
      <c r="AC19" s="70">
        <f t="shared" si="0"/>
        <v>26053</v>
      </c>
    </row>
    <row r="20" spans="2:29" ht="19.5" customHeight="1" x14ac:dyDescent="0.3">
      <c r="B20" s="5"/>
      <c r="C20" s="58" t="s">
        <v>37</v>
      </c>
      <c r="D20" s="69">
        <v>0</v>
      </c>
      <c r="E20" s="69">
        <v>140</v>
      </c>
      <c r="F20" s="69">
        <v>85</v>
      </c>
      <c r="G20" s="69">
        <v>68</v>
      </c>
      <c r="H20" s="69">
        <v>91</v>
      </c>
      <c r="I20" s="69">
        <v>10</v>
      </c>
      <c r="J20" s="69">
        <v>56</v>
      </c>
      <c r="K20" s="69">
        <v>1826</v>
      </c>
      <c r="L20" s="69">
        <v>0</v>
      </c>
      <c r="M20" s="69">
        <v>76</v>
      </c>
      <c r="N20" s="69">
        <v>291</v>
      </c>
      <c r="O20" s="69">
        <v>132</v>
      </c>
      <c r="P20" s="69">
        <v>122</v>
      </c>
      <c r="Q20" s="69">
        <v>728</v>
      </c>
      <c r="R20" s="69">
        <v>278</v>
      </c>
      <c r="S20" s="69">
        <v>0</v>
      </c>
      <c r="T20" s="69">
        <v>0</v>
      </c>
      <c r="U20" s="69">
        <v>22</v>
      </c>
      <c r="V20" s="69">
        <v>0</v>
      </c>
      <c r="W20" s="69">
        <v>58</v>
      </c>
      <c r="X20" s="69">
        <v>76</v>
      </c>
      <c r="Y20" s="69">
        <v>0</v>
      </c>
      <c r="Z20" s="69">
        <v>20</v>
      </c>
      <c r="AA20" s="69">
        <v>14</v>
      </c>
      <c r="AB20" s="69">
        <v>0</v>
      </c>
      <c r="AC20" s="70">
        <f t="shared" si="0"/>
        <v>4093</v>
      </c>
    </row>
    <row r="21" spans="2:29" ht="19.5" customHeight="1" x14ac:dyDescent="0.3">
      <c r="B21" s="5"/>
      <c r="C21" s="58" t="s">
        <v>27</v>
      </c>
      <c r="D21" s="69">
        <v>30</v>
      </c>
      <c r="E21" s="69">
        <v>2978</v>
      </c>
      <c r="F21" s="69">
        <v>6</v>
      </c>
      <c r="G21" s="69">
        <v>114</v>
      </c>
      <c r="H21" s="69">
        <v>70</v>
      </c>
      <c r="I21" s="69">
        <v>29</v>
      </c>
      <c r="J21" s="69">
        <v>69</v>
      </c>
      <c r="K21" s="69">
        <v>0</v>
      </c>
      <c r="L21" s="69">
        <v>0</v>
      </c>
      <c r="M21" s="69">
        <v>74</v>
      </c>
      <c r="N21" s="69">
        <v>148</v>
      </c>
      <c r="O21" s="69">
        <v>7878</v>
      </c>
      <c r="P21" s="69">
        <v>333</v>
      </c>
      <c r="Q21" s="69">
        <v>932</v>
      </c>
      <c r="R21" s="69">
        <v>127</v>
      </c>
      <c r="S21" s="69">
        <v>0</v>
      </c>
      <c r="T21" s="69">
        <v>1</v>
      </c>
      <c r="U21" s="69">
        <v>61</v>
      </c>
      <c r="V21" s="69">
        <v>0</v>
      </c>
      <c r="W21" s="69">
        <v>1449</v>
      </c>
      <c r="X21" s="69">
        <v>35</v>
      </c>
      <c r="Y21" s="69">
        <v>10</v>
      </c>
      <c r="Z21" s="69">
        <v>119</v>
      </c>
      <c r="AA21" s="69">
        <v>875</v>
      </c>
      <c r="AB21" s="69">
        <v>0</v>
      </c>
      <c r="AC21" s="70">
        <f t="shared" si="0"/>
        <v>15338</v>
      </c>
    </row>
    <row r="22" spans="2:29" ht="19.5" customHeight="1" x14ac:dyDescent="0.3">
      <c r="B22" s="5"/>
      <c r="C22" s="58" t="s">
        <v>28</v>
      </c>
      <c r="D22" s="69">
        <v>231</v>
      </c>
      <c r="E22" s="69">
        <v>973</v>
      </c>
      <c r="F22" s="69">
        <v>2</v>
      </c>
      <c r="G22" s="69">
        <v>48</v>
      </c>
      <c r="H22" s="69">
        <v>29</v>
      </c>
      <c r="I22" s="69">
        <v>1346</v>
      </c>
      <c r="J22" s="69">
        <v>31</v>
      </c>
      <c r="K22" s="69">
        <v>0</v>
      </c>
      <c r="L22" s="69">
        <v>0</v>
      </c>
      <c r="M22" s="69">
        <v>62</v>
      </c>
      <c r="N22" s="69">
        <v>32</v>
      </c>
      <c r="O22" s="69">
        <v>284</v>
      </c>
      <c r="P22" s="69">
        <v>40</v>
      </c>
      <c r="Q22" s="69">
        <v>905</v>
      </c>
      <c r="R22" s="69">
        <v>745</v>
      </c>
      <c r="S22" s="69">
        <v>0</v>
      </c>
      <c r="T22" s="69">
        <v>16</v>
      </c>
      <c r="U22" s="69">
        <v>4</v>
      </c>
      <c r="V22" s="69">
        <v>0</v>
      </c>
      <c r="W22" s="69">
        <v>310</v>
      </c>
      <c r="X22" s="69">
        <v>16</v>
      </c>
      <c r="Y22" s="69">
        <v>152</v>
      </c>
      <c r="Z22" s="69">
        <v>60</v>
      </c>
      <c r="AA22" s="69">
        <v>293</v>
      </c>
      <c r="AB22" s="69">
        <v>0</v>
      </c>
      <c r="AC22" s="70">
        <f t="shared" si="0"/>
        <v>5579</v>
      </c>
    </row>
    <row r="23" spans="2:29" ht="19.5" customHeight="1" x14ac:dyDescent="0.3">
      <c r="B23" s="59"/>
      <c r="C23" s="58" t="s">
        <v>26</v>
      </c>
      <c r="D23" s="69">
        <v>0</v>
      </c>
      <c r="E23" s="69">
        <v>3191</v>
      </c>
      <c r="F23" s="69">
        <v>11169</v>
      </c>
      <c r="G23" s="69">
        <v>3746</v>
      </c>
      <c r="H23" s="69">
        <v>2144</v>
      </c>
      <c r="I23" s="69">
        <v>96</v>
      </c>
      <c r="J23" s="69">
        <v>12575</v>
      </c>
      <c r="K23" s="69">
        <v>0</v>
      </c>
      <c r="L23" s="69">
        <v>0</v>
      </c>
      <c r="M23" s="69">
        <v>13364</v>
      </c>
      <c r="N23" s="69">
        <v>1187</v>
      </c>
      <c r="O23" s="69">
        <v>1970</v>
      </c>
      <c r="P23" s="69">
        <v>2496</v>
      </c>
      <c r="Q23" s="69">
        <v>50</v>
      </c>
      <c r="R23" s="69">
        <v>6095</v>
      </c>
      <c r="S23" s="69">
        <v>1303</v>
      </c>
      <c r="T23" s="69">
        <v>7303</v>
      </c>
      <c r="U23" s="69">
        <v>184</v>
      </c>
      <c r="V23" s="69">
        <v>0</v>
      </c>
      <c r="W23" s="69">
        <v>1028</v>
      </c>
      <c r="X23" s="69">
        <v>5265</v>
      </c>
      <c r="Y23" s="69">
        <v>0</v>
      </c>
      <c r="Z23" s="69">
        <v>3479</v>
      </c>
      <c r="AA23" s="69">
        <v>302</v>
      </c>
      <c r="AB23" s="69">
        <v>8</v>
      </c>
      <c r="AC23" s="70">
        <f t="shared" si="0"/>
        <v>76955</v>
      </c>
    </row>
    <row r="24" spans="2:29" ht="19.5" customHeight="1" x14ac:dyDescent="0.3">
      <c r="B24" s="5"/>
      <c r="C24" s="58" t="s">
        <v>31</v>
      </c>
      <c r="D24" s="69">
        <v>199</v>
      </c>
      <c r="E24" s="69">
        <v>79</v>
      </c>
      <c r="F24" s="69">
        <v>47</v>
      </c>
      <c r="G24" s="69">
        <v>375</v>
      </c>
      <c r="H24" s="69">
        <v>34</v>
      </c>
      <c r="I24" s="69">
        <v>651</v>
      </c>
      <c r="J24" s="69">
        <v>221</v>
      </c>
      <c r="K24" s="69">
        <v>0</v>
      </c>
      <c r="L24" s="69">
        <v>0</v>
      </c>
      <c r="M24" s="69">
        <v>8942</v>
      </c>
      <c r="N24" s="69">
        <v>164</v>
      </c>
      <c r="O24" s="69">
        <v>158</v>
      </c>
      <c r="P24" s="69">
        <v>1294</v>
      </c>
      <c r="Q24" s="69">
        <v>4531</v>
      </c>
      <c r="R24" s="69">
        <v>26</v>
      </c>
      <c r="S24" s="69">
        <v>0</v>
      </c>
      <c r="T24" s="69">
        <v>87</v>
      </c>
      <c r="U24" s="69">
        <v>26</v>
      </c>
      <c r="V24" s="69">
        <v>0</v>
      </c>
      <c r="W24" s="69">
        <v>2402</v>
      </c>
      <c r="X24" s="69">
        <v>267</v>
      </c>
      <c r="Y24" s="69">
        <v>251</v>
      </c>
      <c r="Z24" s="69">
        <v>345</v>
      </c>
      <c r="AA24" s="69">
        <v>791</v>
      </c>
      <c r="AB24" s="69">
        <v>0</v>
      </c>
      <c r="AC24" s="70">
        <f t="shared" si="0"/>
        <v>20890</v>
      </c>
    </row>
    <row r="25" spans="2:29" ht="19.5" customHeight="1" x14ac:dyDescent="0.3">
      <c r="B25" s="5"/>
      <c r="C25" s="58" t="s">
        <v>43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585</v>
      </c>
      <c r="R25" s="69">
        <v>0</v>
      </c>
      <c r="S25" s="69">
        <v>57061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2628</v>
      </c>
      <c r="AC25" s="70">
        <f t="shared" si="0"/>
        <v>60274</v>
      </c>
    </row>
    <row r="26" spans="2:29" ht="19.5" customHeight="1" x14ac:dyDescent="0.3">
      <c r="B26" s="5"/>
      <c r="C26" s="58" t="s">
        <v>47</v>
      </c>
      <c r="D26" s="69">
        <v>6</v>
      </c>
      <c r="E26" s="69">
        <v>6</v>
      </c>
      <c r="F26" s="69">
        <v>19</v>
      </c>
      <c r="G26" s="69">
        <v>11171</v>
      </c>
      <c r="H26" s="69">
        <v>5</v>
      </c>
      <c r="I26" s="69">
        <v>97</v>
      </c>
      <c r="J26" s="69">
        <v>17634</v>
      </c>
      <c r="K26" s="69">
        <v>0</v>
      </c>
      <c r="L26" s="69">
        <v>0</v>
      </c>
      <c r="M26" s="69">
        <v>36</v>
      </c>
      <c r="N26" s="69">
        <v>0</v>
      </c>
      <c r="O26" s="69">
        <v>0</v>
      </c>
      <c r="P26" s="69">
        <v>36</v>
      </c>
      <c r="Q26" s="69">
        <v>5354</v>
      </c>
      <c r="R26" s="69">
        <v>270</v>
      </c>
      <c r="S26" s="69">
        <v>0</v>
      </c>
      <c r="T26" s="69">
        <v>8410</v>
      </c>
      <c r="U26" s="69">
        <v>1</v>
      </c>
      <c r="V26" s="69">
        <v>0</v>
      </c>
      <c r="W26" s="69">
        <v>9</v>
      </c>
      <c r="X26" s="69">
        <v>9503</v>
      </c>
      <c r="Y26" s="69">
        <v>9</v>
      </c>
      <c r="Z26" s="69">
        <v>7751</v>
      </c>
      <c r="AA26" s="69">
        <v>12</v>
      </c>
      <c r="AB26" s="69">
        <v>0</v>
      </c>
      <c r="AC26" s="70">
        <f t="shared" si="0"/>
        <v>60329</v>
      </c>
    </row>
    <row r="27" spans="2:29" ht="19.5" customHeight="1" x14ac:dyDescent="0.3">
      <c r="B27" s="5"/>
      <c r="C27" s="58" t="s">
        <v>48</v>
      </c>
      <c r="D27" s="69">
        <v>0</v>
      </c>
      <c r="E27" s="69">
        <v>73</v>
      </c>
      <c r="F27" s="69">
        <v>2</v>
      </c>
      <c r="G27" s="69">
        <v>199</v>
      </c>
      <c r="H27" s="69">
        <v>33</v>
      </c>
      <c r="I27" s="69">
        <v>2</v>
      </c>
      <c r="J27" s="69">
        <v>74</v>
      </c>
      <c r="K27" s="69">
        <v>0</v>
      </c>
      <c r="L27" s="69">
        <v>0</v>
      </c>
      <c r="M27" s="69">
        <v>239</v>
      </c>
      <c r="N27" s="69">
        <v>52</v>
      </c>
      <c r="O27" s="69">
        <v>115</v>
      </c>
      <c r="P27" s="69">
        <v>18</v>
      </c>
      <c r="Q27" s="69">
        <v>200</v>
      </c>
      <c r="R27" s="69">
        <v>93</v>
      </c>
      <c r="S27" s="69">
        <v>0</v>
      </c>
      <c r="T27" s="69">
        <v>3</v>
      </c>
      <c r="U27" s="69">
        <v>69</v>
      </c>
      <c r="V27" s="69">
        <v>0</v>
      </c>
      <c r="W27" s="69">
        <v>67</v>
      </c>
      <c r="X27" s="69">
        <v>160</v>
      </c>
      <c r="Y27" s="69">
        <v>4</v>
      </c>
      <c r="Z27" s="69">
        <v>129</v>
      </c>
      <c r="AA27" s="69">
        <v>4</v>
      </c>
      <c r="AB27" s="69">
        <v>0</v>
      </c>
      <c r="AC27" s="70">
        <f t="shared" si="0"/>
        <v>1536</v>
      </c>
    </row>
    <row r="28" spans="2:29" ht="19.5" customHeight="1" x14ac:dyDescent="0.3">
      <c r="B28" s="5"/>
      <c r="C28" s="58" t="s">
        <v>49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70">
        <f t="shared" si="0"/>
        <v>0</v>
      </c>
    </row>
    <row r="29" spans="2:29" ht="19.5" customHeight="1" x14ac:dyDescent="0.3">
      <c r="B29" s="5"/>
      <c r="C29" s="58" t="s">
        <v>29</v>
      </c>
      <c r="D29" s="69">
        <v>31</v>
      </c>
      <c r="E29" s="69">
        <v>944</v>
      </c>
      <c r="F29" s="69">
        <v>4</v>
      </c>
      <c r="G29" s="69">
        <v>141</v>
      </c>
      <c r="H29" s="69">
        <v>65</v>
      </c>
      <c r="I29" s="69">
        <v>122</v>
      </c>
      <c r="J29" s="69">
        <v>11</v>
      </c>
      <c r="K29" s="69">
        <v>0</v>
      </c>
      <c r="L29" s="69">
        <v>0</v>
      </c>
      <c r="M29" s="69">
        <v>139</v>
      </c>
      <c r="N29" s="69">
        <v>58</v>
      </c>
      <c r="O29" s="69">
        <v>1285</v>
      </c>
      <c r="P29" s="69">
        <v>256</v>
      </c>
      <c r="Q29" s="69">
        <v>1012</v>
      </c>
      <c r="R29" s="69">
        <v>1490</v>
      </c>
      <c r="S29" s="69">
        <v>0</v>
      </c>
      <c r="T29" s="69">
        <v>0</v>
      </c>
      <c r="U29" s="69">
        <v>42</v>
      </c>
      <c r="V29" s="69">
        <v>0</v>
      </c>
      <c r="W29" s="69">
        <v>45282</v>
      </c>
      <c r="X29" s="69">
        <v>19</v>
      </c>
      <c r="Y29" s="69">
        <v>16</v>
      </c>
      <c r="Z29" s="69">
        <v>42</v>
      </c>
      <c r="AA29" s="69">
        <v>5890</v>
      </c>
      <c r="AB29" s="69">
        <v>0</v>
      </c>
      <c r="AC29" s="70">
        <f t="shared" si="0"/>
        <v>56849</v>
      </c>
    </row>
    <row r="30" spans="2:29" ht="19.5" customHeight="1" x14ac:dyDescent="0.3">
      <c r="B30" s="5"/>
      <c r="C30" s="58" t="s">
        <v>36</v>
      </c>
      <c r="D30" s="69">
        <v>1</v>
      </c>
      <c r="E30" s="69">
        <v>18</v>
      </c>
      <c r="F30" s="69">
        <v>20</v>
      </c>
      <c r="G30" s="69">
        <v>9702</v>
      </c>
      <c r="H30" s="69">
        <v>18</v>
      </c>
      <c r="I30" s="69">
        <v>4</v>
      </c>
      <c r="J30" s="69">
        <v>10311</v>
      </c>
      <c r="K30" s="69">
        <v>0</v>
      </c>
      <c r="L30" s="69">
        <v>0</v>
      </c>
      <c r="M30" s="69">
        <v>218</v>
      </c>
      <c r="N30" s="69">
        <v>70</v>
      </c>
      <c r="O30" s="69">
        <v>14</v>
      </c>
      <c r="P30" s="69">
        <v>26</v>
      </c>
      <c r="Q30" s="69">
        <v>2353</v>
      </c>
      <c r="R30" s="69">
        <v>164</v>
      </c>
      <c r="S30" s="69">
        <v>0</v>
      </c>
      <c r="T30" s="69">
        <v>9490</v>
      </c>
      <c r="U30" s="69">
        <v>163</v>
      </c>
      <c r="V30" s="69">
        <v>0</v>
      </c>
      <c r="W30" s="69">
        <v>14</v>
      </c>
      <c r="X30" s="69">
        <v>540</v>
      </c>
      <c r="Y30" s="69">
        <v>4</v>
      </c>
      <c r="Z30" s="69">
        <v>2401</v>
      </c>
      <c r="AA30" s="69">
        <v>0</v>
      </c>
      <c r="AB30" s="69">
        <v>10</v>
      </c>
      <c r="AC30" s="70">
        <f t="shared" si="0"/>
        <v>35541</v>
      </c>
    </row>
    <row r="31" spans="2:29" ht="19.5" customHeight="1" x14ac:dyDescent="0.3">
      <c r="B31" s="5"/>
      <c r="C31" s="58" t="s">
        <v>32</v>
      </c>
      <c r="D31" s="69">
        <v>29</v>
      </c>
      <c r="E31" s="69">
        <v>2</v>
      </c>
      <c r="F31" s="69">
        <v>1</v>
      </c>
      <c r="G31" s="69">
        <v>0</v>
      </c>
      <c r="H31" s="69">
        <v>0</v>
      </c>
      <c r="I31" s="69">
        <v>152</v>
      </c>
      <c r="J31" s="69">
        <v>4</v>
      </c>
      <c r="K31" s="69">
        <v>0</v>
      </c>
      <c r="L31" s="69">
        <v>0</v>
      </c>
      <c r="M31" s="69">
        <v>3</v>
      </c>
      <c r="N31" s="69">
        <v>0</v>
      </c>
      <c r="O31" s="69">
        <v>11</v>
      </c>
      <c r="P31" s="69">
        <v>345</v>
      </c>
      <c r="Q31" s="69">
        <v>0</v>
      </c>
      <c r="R31" s="69">
        <v>179</v>
      </c>
      <c r="S31" s="69">
        <v>0</v>
      </c>
      <c r="T31" s="69">
        <v>1</v>
      </c>
      <c r="U31" s="69">
        <v>1</v>
      </c>
      <c r="V31" s="69">
        <v>0</v>
      </c>
      <c r="W31" s="69">
        <v>39</v>
      </c>
      <c r="X31" s="69">
        <v>0</v>
      </c>
      <c r="Y31" s="69">
        <v>6873</v>
      </c>
      <c r="Z31" s="69">
        <v>11</v>
      </c>
      <c r="AA31" s="69">
        <v>4</v>
      </c>
      <c r="AB31" s="69">
        <v>0</v>
      </c>
      <c r="AC31" s="70">
        <f t="shared" si="0"/>
        <v>7655</v>
      </c>
    </row>
    <row r="32" spans="2:29" ht="19.5" customHeight="1" x14ac:dyDescent="0.3">
      <c r="B32" s="5"/>
      <c r="C32" s="58" t="s">
        <v>38</v>
      </c>
      <c r="D32" s="69">
        <v>4</v>
      </c>
      <c r="E32" s="69">
        <v>39</v>
      </c>
      <c r="F32" s="69">
        <v>13</v>
      </c>
      <c r="G32" s="69">
        <v>4765</v>
      </c>
      <c r="H32" s="69">
        <v>7</v>
      </c>
      <c r="I32" s="69">
        <v>5</v>
      </c>
      <c r="J32" s="69">
        <v>6109</v>
      </c>
      <c r="K32" s="69">
        <v>0</v>
      </c>
      <c r="L32" s="69">
        <v>0</v>
      </c>
      <c r="M32" s="69">
        <v>166</v>
      </c>
      <c r="N32" s="69">
        <v>58</v>
      </c>
      <c r="O32" s="69">
        <v>142</v>
      </c>
      <c r="P32" s="69">
        <v>62</v>
      </c>
      <c r="Q32" s="69">
        <v>4127</v>
      </c>
      <c r="R32" s="69">
        <v>287</v>
      </c>
      <c r="S32" s="69">
        <v>0</v>
      </c>
      <c r="T32" s="69">
        <v>7542</v>
      </c>
      <c r="U32" s="69">
        <v>22</v>
      </c>
      <c r="V32" s="69">
        <v>0</v>
      </c>
      <c r="W32" s="69">
        <v>112</v>
      </c>
      <c r="X32" s="69">
        <v>3735</v>
      </c>
      <c r="Y32" s="69">
        <v>9</v>
      </c>
      <c r="Z32" s="69">
        <v>0</v>
      </c>
      <c r="AA32" s="69">
        <v>20</v>
      </c>
      <c r="AB32" s="69">
        <v>0</v>
      </c>
      <c r="AC32" s="70">
        <f t="shared" si="0"/>
        <v>27224</v>
      </c>
    </row>
    <row r="33" spans="2:30" ht="19.5" customHeight="1" x14ac:dyDescent="0.3">
      <c r="B33" s="5"/>
      <c r="C33" s="58" t="s">
        <v>40</v>
      </c>
      <c r="D33" s="69">
        <v>5</v>
      </c>
      <c r="E33" s="69">
        <v>141</v>
      </c>
      <c r="F33" s="69">
        <v>0</v>
      </c>
      <c r="G33" s="69">
        <v>34</v>
      </c>
      <c r="H33" s="69">
        <v>2</v>
      </c>
      <c r="I33" s="69">
        <v>36</v>
      </c>
      <c r="J33" s="69">
        <v>2</v>
      </c>
      <c r="K33" s="69">
        <v>0</v>
      </c>
      <c r="L33" s="69">
        <v>0</v>
      </c>
      <c r="M33" s="69">
        <v>47</v>
      </c>
      <c r="N33" s="69">
        <v>86</v>
      </c>
      <c r="O33" s="69">
        <v>802</v>
      </c>
      <c r="P33" s="69">
        <v>252</v>
      </c>
      <c r="Q33" s="69">
        <v>322</v>
      </c>
      <c r="R33" s="69">
        <v>730</v>
      </c>
      <c r="S33" s="69">
        <v>0</v>
      </c>
      <c r="T33" s="69">
        <v>3</v>
      </c>
      <c r="U33" s="69">
        <v>12</v>
      </c>
      <c r="V33" s="69">
        <v>0</v>
      </c>
      <c r="W33" s="69">
        <v>5879</v>
      </c>
      <c r="X33" s="69">
        <v>1</v>
      </c>
      <c r="Y33" s="69">
        <v>5</v>
      </c>
      <c r="Z33" s="69">
        <v>9</v>
      </c>
      <c r="AA33" s="69">
        <v>15</v>
      </c>
      <c r="AB33" s="69">
        <v>0</v>
      </c>
      <c r="AC33" s="70">
        <f t="shared" si="0"/>
        <v>8383</v>
      </c>
    </row>
    <row r="34" spans="2:30" ht="19.5" customHeight="1" x14ac:dyDescent="0.3">
      <c r="B34" s="5"/>
      <c r="C34" s="58" t="s">
        <v>42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1</v>
      </c>
      <c r="R34" s="69">
        <v>0</v>
      </c>
      <c r="S34" s="69">
        <v>2042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70">
        <f t="shared" si="0"/>
        <v>2043</v>
      </c>
    </row>
    <row r="35" spans="2:30" ht="19.5" customHeight="1" x14ac:dyDescent="0.3">
      <c r="B35" s="5"/>
      <c r="C35" s="60" t="s">
        <v>5</v>
      </c>
      <c r="D35" s="71">
        <f>SUM(D10:D34)</f>
        <v>612</v>
      </c>
      <c r="E35" s="71">
        <f t="shared" ref="E35:AB35" si="1">SUM(E10:E34)</f>
        <v>9118</v>
      </c>
      <c r="F35" s="71">
        <f t="shared" si="1"/>
        <v>12735</v>
      </c>
      <c r="G35" s="71">
        <f t="shared" si="1"/>
        <v>41913</v>
      </c>
      <c r="H35" s="71">
        <f t="shared" si="1"/>
        <v>3214</v>
      </c>
      <c r="I35" s="71">
        <f t="shared" si="1"/>
        <v>2855</v>
      </c>
      <c r="J35" s="71">
        <f t="shared" si="1"/>
        <v>57316</v>
      </c>
      <c r="K35" s="71">
        <f t="shared" si="1"/>
        <v>1826</v>
      </c>
      <c r="L35" s="71">
        <f t="shared" si="1"/>
        <v>0</v>
      </c>
      <c r="M35" s="71">
        <f t="shared" si="1"/>
        <v>36603</v>
      </c>
      <c r="N35" s="71">
        <f t="shared" si="1"/>
        <v>3963</v>
      </c>
      <c r="O35" s="71">
        <f t="shared" si="1"/>
        <v>17990</v>
      </c>
      <c r="P35" s="71">
        <f t="shared" si="1"/>
        <v>9128</v>
      </c>
      <c r="Q35" s="71">
        <f t="shared" si="1"/>
        <v>42815</v>
      </c>
      <c r="R35" s="71">
        <f t="shared" si="1"/>
        <v>14983</v>
      </c>
      <c r="S35" s="71">
        <f t="shared" si="1"/>
        <v>60406</v>
      </c>
      <c r="T35" s="71">
        <f t="shared" si="1"/>
        <v>55281</v>
      </c>
      <c r="U35" s="71">
        <f t="shared" si="1"/>
        <v>1105</v>
      </c>
      <c r="V35" s="71">
        <f t="shared" si="1"/>
        <v>0</v>
      </c>
      <c r="W35" s="71">
        <f t="shared" si="1"/>
        <v>58426</v>
      </c>
      <c r="X35" s="71">
        <f t="shared" si="1"/>
        <v>30625</v>
      </c>
      <c r="Y35" s="71">
        <f t="shared" si="1"/>
        <v>7478</v>
      </c>
      <c r="Z35" s="71">
        <f t="shared" si="1"/>
        <v>22337</v>
      </c>
      <c r="AA35" s="71">
        <f t="shared" si="1"/>
        <v>8428</v>
      </c>
      <c r="AB35" s="71">
        <f t="shared" si="1"/>
        <v>2646</v>
      </c>
      <c r="AC35" s="71">
        <f>SUM(AC10:AC34)</f>
        <v>501803</v>
      </c>
    </row>
    <row r="36" spans="2:30" ht="12" customHeight="1" x14ac:dyDescent="0.3">
      <c r="C36" s="9" t="s">
        <v>6</v>
      </c>
    </row>
    <row r="37" spans="2:30" ht="12" customHeight="1" x14ac:dyDescent="0.3">
      <c r="C37" s="10" t="s">
        <v>103</v>
      </c>
    </row>
    <row r="38" spans="2:30" ht="12" customHeight="1" x14ac:dyDescent="0.3">
      <c r="C38" s="10" t="s">
        <v>822</v>
      </c>
    </row>
    <row r="39" spans="2:30" ht="12" customHeight="1" x14ac:dyDescent="0.3">
      <c r="C39" s="10" t="s">
        <v>7</v>
      </c>
      <c r="AD39" s="61"/>
    </row>
    <row r="40" spans="2:30" ht="19.5" customHeight="1" x14ac:dyDescent="0.3">
      <c r="AB40" s="121" t="s">
        <v>8</v>
      </c>
      <c r="AC40" s="121"/>
    </row>
    <row r="41" spans="2:30" ht="12" customHeight="1" x14ac:dyDescent="0.3"/>
    <row r="42" spans="2:30" ht="12" customHeight="1" x14ac:dyDescent="0.3"/>
    <row r="43" spans="2:30" ht="12" customHeight="1" x14ac:dyDescent="0.3"/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AB40:AC40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</mergeCells>
  <hyperlinks>
    <hyperlink ref="AB40" location="Índice!A1" display="Volver al índice" xr:uid="{00000000-0004-0000-2000-000000000000}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0D22-FF27-4C33-A21C-DC08129CCF6E}">
  <dimension ref="A1:GH49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8.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3" customFormat="1" ht="33" customHeight="1" x14ac:dyDescent="0.3">
      <c r="C6" s="134" t="s">
        <v>958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AJ6" s="54"/>
      <c r="AK6" s="54"/>
      <c r="BV6" s="54"/>
      <c r="DQ6" s="54"/>
      <c r="EK6" s="54"/>
      <c r="FO6" s="54"/>
      <c r="FP6" s="54"/>
      <c r="FQ6" s="54"/>
      <c r="FR6" s="54"/>
      <c r="FS6" s="54"/>
      <c r="FT6" s="54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42" t="s">
        <v>932</v>
      </c>
      <c r="D8" s="142"/>
      <c r="E8" s="5"/>
      <c r="F8" s="142" t="s">
        <v>933</v>
      </c>
      <c r="G8" s="142"/>
      <c r="H8" s="5"/>
      <c r="I8" s="142" t="s">
        <v>934</v>
      </c>
      <c r="J8" s="142"/>
      <c r="K8" s="5"/>
      <c r="L8" s="142" t="s">
        <v>935</v>
      </c>
      <c r="M8" s="142"/>
      <c r="N8" s="5"/>
      <c r="O8" s="142" t="s">
        <v>936</v>
      </c>
      <c r="P8" s="142"/>
      <c r="Q8" s="5"/>
      <c r="R8" s="142" t="s">
        <v>937</v>
      </c>
      <c r="S8" s="142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43" t="s">
        <v>101</v>
      </c>
      <c r="D10" s="144" t="s">
        <v>59</v>
      </c>
      <c r="E10" s="5"/>
      <c r="F10" s="143" t="s">
        <v>101</v>
      </c>
      <c r="G10" s="144" t="s">
        <v>59</v>
      </c>
      <c r="H10" s="5"/>
      <c r="I10" s="143" t="s">
        <v>101</v>
      </c>
      <c r="J10" s="144" t="s">
        <v>59</v>
      </c>
      <c r="K10" s="5"/>
      <c r="L10" s="143" t="s">
        <v>101</v>
      </c>
      <c r="M10" s="144" t="s">
        <v>59</v>
      </c>
      <c r="N10" s="5"/>
      <c r="O10" s="143" t="s">
        <v>101</v>
      </c>
      <c r="P10" s="144" t="s">
        <v>59</v>
      </c>
      <c r="Q10" s="5"/>
      <c r="R10" s="143" t="s">
        <v>101</v>
      </c>
      <c r="S10" s="144" t="s">
        <v>59</v>
      </c>
    </row>
    <row r="11" spans="2:176" ht="19.5" customHeight="1" x14ac:dyDescent="0.3">
      <c r="B11" s="5"/>
      <c r="C11" s="58" t="s">
        <v>938</v>
      </c>
      <c r="D11" s="69">
        <v>0</v>
      </c>
      <c r="E11" s="5"/>
      <c r="F11" s="58" t="s">
        <v>939</v>
      </c>
      <c r="G11" s="69">
        <v>0</v>
      </c>
      <c r="H11" s="5"/>
      <c r="I11" s="58" t="s">
        <v>940</v>
      </c>
      <c r="J11" s="69">
        <v>0</v>
      </c>
      <c r="K11" s="5"/>
      <c r="L11" s="58" t="s">
        <v>56</v>
      </c>
      <c r="M11" s="69">
        <v>0</v>
      </c>
      <c r="N11" s="5"/>
      <c r="O11" s="60" t="s">
        <v>5</v>
      </c>
      <c r="P11" s="69">
        <v>0</v>
      </c>
      <c r="Q11" s="5"/>
      <c r="R11" s="60" t="s">
        <v>5</v>
      </c>
      <c r="S11" s="69">
        <v>0</v>
      </c>
    </row>
    <row r="12" spans="2:176" ht="19.5" customHeight="1" x14ac:dyDescent="0.3">
      <c r="B12" s="5"/>
      <c r="C12" s="58" t="s">
        <v>941</v>
      </c>
      <c r="D12" s="69">
        <v>0</v>
      </c>
      <c r="E12" s="5"/>
      <c r="F12" s="58" t="s">
        <v>52</v>
      </c>
      <c r="G12" s="69">
        <v>362</v>
      </c>
      <c r="H12" s="5"/>
      <c r="I12" s="58" t="s">
        <v>942</v>
      </c>
      <c r="J12" s="69">
        <v>0</v>
      </c>
      <c r="K12" s="5"/>
      <c r="L12" s="58" t="s">
        <v>943</v>
      </c>
      <c r="M12" s="69">
        <v>0</v>
      </c>
      <c r="N12" s="5"/>
      <c r="O12" s="5"/>
      <c r="P12" s="5"/>
      <c r="Q12" s="5"/>
      <c r="R12" s="5"/>
      <c r="S12" s="5"/>
    </row>
    <row r="13" spans="2:176" ht="19.5" customHeight="1" x14ac:dyDescent="0.3">
      <c r="B13" s="5"/>
      <c r="C13" s="58" t="s">
        <v>944</v>
      </c>
      <c r="D13" s="69">
        <v>0</v>
      </c>
      <c r="E13" s="5"/>
      <c r="F13" s="58" t="s">
        <v>945</v>
      </c>
      <c r="G13" s="69">
        <v>0</v>
      </c>
      <c r="H13" s="5"/>
      <c r="I13" s="58" t="s">
        <v>946</v>
      </c>
      <c r="J13" s="69">
        <v>297</v>
      </c>
      <c r="K13" s="5"/>
      <c r="L13" s="58" t="s">
        <v>947</v>
      </c>
      <c r="M13" s="69">
        <v>0</v>
      </c>
      <c r="N13" s="5"/>
      <c r="O13" s="5"/>
      <c r="P13" s="5"/>
      <c r="Q13" s="5"/>
      <c r="R13" s="5"/>
      <c r="S13" s="5"/>
    </row>
    <row r="14" spans="2:176" ht="19.5" customHeight="1" x14ac:dyDescent="0.3">
      <c r="B14" s="5"/>
      <c r="C14" s="58" t="s">
        <v>948</v>
      </c>
      <c r="D14" s="69">
        <v>0</v>
      </c>
      <c r="E14" s="5"/>
      <c r="F14" s="60" t="s">
        <v>5</v>
      </c>
      <c r="G14" s="71">
        <f>SUM(G11:G13)</f>
        <v>362</v>
      </c>
      <c r="H14" s="5"/>
      <c r="I14" s="60" t="s">
        <v>5</v>
      </c>
      <c r="J14" s="71">
        <f>SUM(J11:J13)</f>
        <v>297</v>
      </c>
      <c r="K14" s="5"/>
      <c r="L14" s="58" t="s">
        <v>55</v>
      </c>
      <c r="M14" s="69">
        <v>1</v>
      </c>
      <c r="N14" s="5"/>
      <c r="O14" s="5"/>
      <c r="P14" s="5"/>
      <c r="Q14" s="5"/>
      <c r="R14" s="5"/>
      <c r="S14" s="5"/>
    </row>
    <row r="15" spans="2:176" ht="19.5" customHeight="1" x14ac:dyDescent="0.3">
      <c r="B15" s="5"/>
      <c r="C15" s="58" t="s">
        <v>949</v>
      </c>
      <c r="D15" s="69">
        <v>0</v>
      </c>
      <c r="E15" s="5"/>
      <c r="F15" s="5"/>
      <c r="G15" s="5"/>
      <c r="H15" s="5"/>
      <c r="I15" s="5"/>
      <c r="J15" s="5"/>
      <c r="K15" s="5"/>
      <c r="L15" s="60" t="s">
        <v>5</v>
      </c>
      <c r="M15" s="69">
        <f>SUM(M11:M14)</f>
        <v>1</v>
      </c>
      <c r="N15" s="5"/>
      <c r="O15" s="5"/>
      <c r="P15" s="5"/>
      <c r="Q15" s="5"/>
      <c r="R15" s="5"/>
      <c r="S15" s="5"/>
    </row>
    <row r="16" spans="2:176" ht="19.5" customHeight="1" x14ac:dyDescent="0.3">
      <c r="B16" s="5"/>
      <c r="C16" s="58" t="s">
        <v>950</v>
      </c>
      <c r="D16" s="69">
        <v>57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ht="19.5" customHeight="1" x14ac:dyDescent="0.3">
      <c r="B17" s="5"/>
      <c r="C17" s="60" t="s">
        <v>5</v>
      </c>
      <c r="D17" s="71">
        <f>SUM(D11:D16)</f>
        <v>57</v>
      </c>
      <c r="E17" s="5"/>
      <c r="F17" s="5"/>
      <c r="G17" s="5"/>
      <c r="H17" s="5"/>
      <c r="I17" s="5"/>
      <c r="J17" s="5"/>
      <c r="K17" s="5"/>
    </row>
    <row r="18" spans="2:19" ht="12" customHeight="1" x14ac:dyDescent="0.3">
      <c r="B18" s="5"/>
      <c r="C18" s="10" t="s">
        <v>822</v>
      </c>
      <c r="D18" s="145"/>
      <c r="E18" s="5"/>
      <c r="F18" s="146"/>
      <c r="G18" s="145"/>
      <c r="H18" s="5"/>
      <c r="I18" s="146"/>
      <c r="J18" s="145"/>
      <c r="K18" s="5"/>
    </row>
    <row r="19" spans="2:19" ht="12" customHeight="1" x14ac:dyDescent="0.3">
      <c r="B19" s="5"/>
      <c r="C19" s="10" t="s">
        <v>7</v>
      </c>
      <c r="D19" s="145"/>
      <c r="E19" s="5"/>
      <c r="F19" s="146"/>
      <c r="G19" s="145"/>
      <c r="H19" s="5"/>
      <c r="I19" s="146"/>
      <c r="J19" s="145"/>
      <c r="K19" s="5"/>
    </row>
    <row r="20" spans="2:19" ht="19.2" customHeight="1" x14ac:dyDescent="0.3">
      <c r="R20" s="60" t="s">
        <v>5</v>
      </c>
      <c r="S20" s="71">
        <f>+D17+G14+J14+M15+P11+S11</f>
        <v>717</v>
      </c>
    </row>
    <row r="21" spans="2:19" ht="12" customHeight="1" x14ac:dyDescent="0.3"/>
    <row r="22" spans="2:19" ht="12" customHeight="1" x14ac:dyDescent="0.3"/>
    <row r="23" spans="2:19" ht="19.5" customHeight="1" x14ac:dyDescent="0.3">
      <c r="R23" s="121" t="s">
        <v>8</v>
      </c>
      <c r="S23" s="121"/>
    </row>
    <row r="24" spans="2:19" ht="12" customHeight="1" x14ac:dyDescent="0.3"/>
    <row r="25" spans="2:19" ht="12" customHeight="1" x14ac:dyDescent="0.3">
      <c r="G25" s="147"/>
    </row>
    <row r="26" spans="2:19" ht="12" customHeight="1" x14ac:dyDescent="0.3"/>
    <row r="27" spans="2:19" ht="12" customHeight="1" x14ac:dyDescent="0.3"/>
    <row r="28" spans="2:19" ht="12" customHeight="1" x14ac:dyDescent="0.3"/>
    <row r="29" spans="2:19" ht="12" customHeight="1" x14ac:dyDescent="0.3"/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</sheetData>
  <mergeCells count="8">
    <mergeCell ref="R23:S23"/>
    <mergeCell ref="C6:S6"/>
    <mergeCell ref="C8:D8"/>
    <mergeCell ref="F8:G8"/>
    <mergeCell ref="I8:J8"/>
    <mergeCell ref="L8:M8"/>
    <mergeCell ref="O8:P8"/>
    <mergeCell ref="R8:S8"/>
  </mergeCells>
  <hyperlinks>
    <hyperlink ref="R23" location="Índice!A1" display="Volver al índice" xr:uid="{95882108-5F31-438E-8E76-A3E3F910CEE8}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Q1116"/>
  <sheetViews>
    <sheetView zoomScaleNormal="100" workbookViewId="0">
      <selection activeCell="C6" sqref="C6:M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6.5" style="1" customWidth="1"/>
    <col min="4" max="4" width="44.8984375" style="1" customWidth="1"/>
    <col min="5" max="5" width="15.09765625" style="1" customWidth="1"/>
    <col min="6" max="6" width="20.19921875" style="1" customWidth="1"/>
    <col min="7" max="7" width="30.5" style="1" customWidth="1"/>
    <col min="8" max="9" width="20.5" style="1" customWidth="1"/>
    <col min="10" max="10" width="14" style="1" customWidth="1"/>
    <col min="11" max="13" width="11.69921875" style="1" customWidth="1"/>
    <col min="14" max="14" width="11.3984375" style="1" customWidth="1"/>
    <col min="15" max="70" width="11.3984375" style="1" hidden="1" customWidth="1"/>
    <col min="71" max="89" width="11.1992187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6" width="11" style="1" hidden="1" customWidth="1"/>
    <col min="137" max="139" width="22.59765625" style="1" hidden="1" customWidth="1"/>
    <col min="140" max="140" width="11" style="1" hidden="1" customWidth="1"/>
    <col min="141" max="143" width="22.59765625" style="1" hidden="1" customWidth="1"/>
    <col min="144" max="144" width="11" style="1" hidden="1" customWidth="1"/>
    <col min="145" max="147" width="22.59765625" style="1" hidden="1" customWidth="1"/>
    <col min="148" max="148" width="11" style="1" hidden="1" customWidth="1"/>
    <col min="149" max="151" width="22.59765625" style="1" hidden="1" customWidth="1"/>
    <col min="152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6" width="11.3984375" style="1" hidden="1" customWidth="1"/>
    <col min="167" max="170" width="12.19921875" style="1" hidden="1" customWidth="1"/>
    <col min="171" max="171" width="11" style="1" hidden="1" customWidth="1"/>
    <col min="172" max="173" width="13.19921875" style="1" hidden="1" customWidth="1"/>
    <col min="174" max="16384" width="11" style="1" hidden="1"/>
  </cols>
  <sheetData>
    <row r="1" spans="2:170" ht="16.5" customHeight="1" x14ac:dyDescent="0.3">
      <c r="AD1" s="2"/>
      <c r="AE1" s="2"/>
      <c r="BP1" s="2"/>
      <c r="DK1" s="2"/>
      <c r="EE1" s="2"/>
      <c r="FI1" s="2"/>
      <c r="FJ1" s="2"/>
      <c r="FK1" s="2"/>
      <c r="FL1" s="2"/>
      <c r="FM1" s="2"/>
      <c r="FN1" s="2"/>
    </row>
    <row r="2" spans="2:170" ht="16.5" customHeight="1" x14ac:dyDescent="0.3">
      <c r="AD2" s="2"/>
      <c r="AE2" s="2"/>
      <c r="BP2" s="2"/>
      <c r="DK2" s="2"/>
      <c r="EE2" s="2"/>
      <c r="FI2" s="2"/>
      <c r="FJ2" s="2"/>
      <c r="FK2" s="2"/>
      <c r="FL2" s="2"/>
      <c r="FM2" s="2"/>
      <c r="FN2" s="2"/>
    </row>
    <row r="3" spans="2:170" ht="12" customHeight="1" x14ac:dyDescent="0.3">
      <c r="AD3" s="2"/>
      <c r="AE3" s="2"/>
      <c r="BP3" s="2"/>
      <c r="DK3" s="2"/>
      <c r="EE3" s="2"/>
      <c r="FI3" s="2"/>
      <c r="FJ3" s="2"/>
      <c r="FK3" s="2"/>
      <c r="FL3" s="2"/>
      <c r="FM3" s="2"/>
      <c r="FN3" s="2"/>
    </row>
    <row r="4" spans="2:170" ht="12" customHeight="1" x14ac:dyDescent="0.3">
      <c r="AD4" s="2"/>
      <c r="AE4" s="2"/>
      <c r="BP4" s="2"/>
      <c r="DK4" s="2"/>
      <c r="EE4" s="2"/>
      <c r="FI4" s="2"/>
      <c r="FJ4" s="2"/>
      <c r="FK4" s="2"/>
      <c r="FL4" s="2"/>
      <c r="FM4" s="2"/>
      <c r="FN4" s="2"/>
    </row>
    <row r="5" spans="2:170" ht="12" customHeight="1" x14ac:dyDescent="0.3">
      <c r="AD5" s="2"/>
      <c r="AE5" s="2"/>
      <c r="BP5" s="2"/>
      <c r="DK5" s="2"/>
      <c r="EE5" s="2"/>
      <c r="FI5" s="2"/>
      <c r="FJ5" s="2"/>
      <c r="FK5" s="2"/>
      <c r="FL5" s="2"/>
      <c r="FM5" s="2"/>
      <c r="FN5" s="2"/>
    </row>
    <row r="6" spans="2:170" s="53" customFormat="1" ht="33" customHeight="1" x14ac:dyDescent="0.3">
      <c r="C6" s="134" t="s">
        <v>827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AD6" s="54"/>
      <c r="AE6" s="54"/>
      <c r="BP6" s="54"/>
      <c r="DK6" s="54"/>
      <c r="EE6" s="54"/>
      <c r="FI6" s="54"/>
      <c r="FJ6" s="54"/>
      <c r="FK6" s="54"/>
      <c r="FL6" s="54"/>
      <c r="FM6" s="54"/>
      <c r="FN6" s="54"/>
    </row>
    <row r="7" spans="2:170" ht="12" customHeight="1" x14ac:dyDescent="0.3"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AD7" s="2"/>
      <c r="AE7" s="2"/>
      <c r="BP7" s="2"/>
      <c r="DK7" s="2"/>
      <c r="EE7" s="2"/>
      <c r="FI7" s="2"/>
      <c r="FJ7" s="2"/>
      <c r="FK7" s="2"/>
      <c r="FL7" s="2"/>
      <c r="FM7" s="2"/>
      <c r="FN7" s="2"/>
    </row>
    <row r="8" spans="2:170" ht="19.5" customHeight="1" x14ac:dyDescent="0.3">
      <c r="B8" s="63"/>
      <c r="C8" s="64" t="s">
        <v>107</v>
      </c>
      <c r="D8" s="65" t="s">
        <v>108</v>
      </c>
      <c r="E8" s="65" t="s">
        <v>109</v>
      </c>
      <c r="F8" s="65" t="s">
        <v>110</v>
      </c>
      <c r="G8" s="139" t="s">
        <v>111</v>
      </c>
      <c r="H8" s="140"/>
      <c r="I8" s="140"/>
      <c r="J8" s="140"/>
      <c r="K8" s="109" t="s">
        <v>897</v>
      </c>
      <c r="L8" s="110" t="s">
        <v>898</v>
      </c>
      <c r="M8" s="109" t="s">
        <v>899</v>
      </c>
    </row>
    <row r="9" spans="2:170" ht="15.75" customHeight="1" x14ac:dyDescent="0.3">
      <c r="B9" s="63"/>
      <c r="C9" s="66">
        <v>1</v>
      </c>
      <c r="D9" s="67" t="s">
        <v>276</v>
      </c>
      <c r="E9" s="68">
        <v>20552062010</v>
      </c>
      <c r="F9" s="106" t="s">
        <v>23</v>
      </c>
      <c r="G9" s="137" t="s">
        <v>277</v>
      </c>
      <c r="H9" s="138"/>
      <c r="I9" s="138"/>
      <c r="J9" s="138"/>
      <c r="K9" s="108" t="s">
        <v>900</v>
      </c>
      <c r="L9" s="108"/>
      <c r="M9" s="108"/>
    </row>
    <row r="10" spans="2:170" ht="15.75" customHeight="1" x14ac:dyDescent="0.3">
      <c r="B10" s="63"/>
      <c r="C10" s="66">
        <v>2</v>
      </c>
      <c r="D10" s="67" t="s">
        <v>872</v>
      </c>
      <c r="E10" s="68">
        <v>20515266519</v>
      </c>
      <c r="F10" s="106" t="s">
        <v>70</v>
      </c>
      <c r="G10" s="137" t="s">
        <v>888</v>
      </c>
      <c r="H10" s="138"/>
      <c r="I10" s="138"/>
      <c r="J10" s="138"/>
      <c r="K10" s="108"/>
      <c r="L10" s="111" t="s">
        <v>900</v>
      </c>
      <c r="M10" s="111"/>
    </row>
    <row r="11" spans="2:170" ht="15.75" customHeight="1" x14ac:dyDescent="0.3">
      <c r="B11" s="63"/>
      <c r="C11" s="66">
        <v>3</v>
      </c>
      <c r="D11" s="67" t="s">
        <v>278</v>
      </c>
      <c r="E11" s="68">
        <v>20564172066</v>
      </c>
      <c r="F11" s="106" t="s">
        <v>23</v>
      </c>
      <c r="G11" s="137" t="s">
        <v>279</v>
      </c>
      <c r="H11" s="138"/>
      <c r="I11" s="138"/>
      <c r="J11" s="138"/>
      <c r="K11" s="108" t="s">
        <v>900</v>
      </c>
      <c r="L11" s="111"/>
      <c r="M11" s="111"/>
    </row>
    <row r="12" spans="2:170" ht="15.75" customHeight="1" x14ac:dyDescent="0.3">
      <c r="B12" s="63"/>
      <c r="C12" s="66">
        <v>4</v>
      </c>
      <c r="D12" s="67" t="s">
        <v>118</v>
      </c>
      <c r="E12" s="68">
        <v>20495006531</v>
      </c>
      <c r="F12" s="106" t="s">
        <v>70</v>
      </c>
      <c r="G12" s="137" t="s">
        <v>280</v>
      </c>
      <c r="H12" s="138"/>
      <c r="I12" s="138"/>
      <c r="J12" s="138"/>
      <c r="K12" s="108" t="s">
        <v>900</v>
      </c>
      <c r="L12" s="111"/>
      <c r="M12" s="111"/>
    </row>
    <row r="13" spans="2:170" ht="15.75" customHeight="1" x14ac:dyDescent="0.3">
      <c r="B13" s="63"/>
      <c r="C13" s="66">
        <v>5</v>
      </c>
      <c r="D13" s="67" t="s">
        <v>281</v>
      </c>
      <c r="E13" s="68">
        <v>20601048397</v>
      </c>
      <c r="F13" s="106" t="s">
        <v>72</v>
      </c>
      <c r="G13" s="137" t="s">
        <v>282</v>
      </c>
      <c r="H13" s="138"/>
      <c r="I13" s="138"/>
      <c r="J13" s="138"/>
      <c r="K13" s="108" t="s">
        <v>900</v>
      </c>
      <c r="L13" s="111"/>
      <c r="M13" s="111"/>
    </row>
    <row r="14" spans="2:170" ht="15.75" customHeight="1" x14ac:dyDescent="0.3">
      <c r="B14" s="63"/>
      <c r="C14" s="66">
        <v>6</v>
      </c>
      <c r="D14" s="67" t="s">
        <v>119</v>
      </c>
      <c r="E14" s="68">
        <v>20502758765</v>
      </c>
      <c r="F14" s="106" t="s">
        <v>23</v>
      </c>
      <c r="G14" s="137" t="s">
        <v>283</v>
      </c>
      <c r="H14" s="138"/>
      <c r="I14" s="138"/>
      <c r="J14" s="138"/>
      <c r="K14" s="108" t="s">
        <v>900</v>
      </c>
      <c r="L14" s="111"/>
      <c r="M14" s="111"/>
    </row>
    <row r="15" spans="2:170" ht="15.75" customHeight="1" x14ac:dyDescent="0.3">
      <c r="B15" s="63"/>
      <c r="C15" s="66">
        <v>7</v>
      </c>
      <c r="D15" s="67" t="s">
        <v>120</v>
      </c>
      <c r="E15" s="68">
        <v>20517349390</v>
      </c>
      <c r="F15" s="106" t="s">
        <v>19</v>
      </c>
      <c r="G15" s="137" t="s">
        <v>284</v>
      </c>
      <c r="H15" s="138"/>
      <c r="I15" s="138"/>
      <c r="J15" s="138"/>
      <c r="K15" s="108" t="s">
        <v>900</v>
      </c>
      <c r="L15" s="111"/>
      <c r="M15" s="111"/>
    </row>
    <row r="16" spans="2:170" ht="15.75" customHeight="1" x14ac:dyDescent="0.3">
      <c r="B16" s="63"/>
      <c r="C16" s="66">
        <v>8</v>
      </c>
      <c r="D16" s="67" t="s">
        <v>121</v>
      </c>
      <c r="E16" s="68">
        <v>20422696548</v>
      </c>
      <c r="F16" s="106" t="s">
        <v>19</v>
      </c>
      <c r="G16" s="137" t="s">
        <v>285</v>
      </c>
      <c r="H16" s="138"/>
      <c r="I16" s="138"/>
      <c r="J16" s="138"/>
      <c r="K16" s="108" t="s">
        <v>900</v>
      </c>
      <c r="L16" s="111"/>
      <c r="M16" s="111"/>
    </row>
    <row r="17" spans="2:13" ht="15.75" customHeight="1" x14ac:dyDescent="0.3">
      <c r="B17" s="63"/>
      <c r="C17" s="66">
        <v>9</v>
      </c>
      <c r="D17" s="67" t="s">
        <v>122</v>
      </c>
      <c r="E17" s="68">
        <v>20201382468</v>
      </c>
      <c r="F17" s="106" t="s">
        <v>23</v>
      </c>
      <c r="G17" s="137" t="s">
        <v>286</v>
      </c>
      <c r="H17" s="138"/>
      <c r="I17" s="138"/>
      <c r="J17" s="138"/>
      <c r="K17" s="108" t="s">
        <v>900</v>
      </c>
      <c r="L17" s="111"/>
      <c r="M17" s="111"/>
    </row>
    <row r="18" spans="2:13" ht="15.75" customHeight="1" x14ac:dyDescent="0.3">
      <c r="B18" s="63"/>
      <c r="C18" s="66">
        <v>10</v>
      </c>
      <c r="D18" s="67" t="s">
        <v>287</v>
      </c>
      <c r="E18" s="68">
        <v>20600241380</v>
      </c>
      <c r="F18" s="106" t="s">
        <v>70</v>
      </c>
      <c r="G18" s="137" t="s">
        <v>288</v>
      </c>
      <c r="H18" s="138"/>
      <c r="I18" s="138"/>
      <c r="J18" s="138"/>
      <c r="K18" s="108" t="s">
        <v>900</v>
      </c>
      <c r="L18" s="111"/>
      <c r="M18" s="111"/>
    </row>
    <row r="19" spans="2:13" ht="15.75" customHeight="1" x14ac:dyDescent="0.3">
      <c r="B19" s="63"/>
      <c r="C19" s="66">
        <v>11</v>
      </c>
      <c r="D19" s="67" t="s">
        <v>289</v>
      </c>
      <c r="E19" s="68">
        <v>20601144442</v>
      </c>
      <c r="F19" s="106" t="s">
        <v>72</v>
      </c>
      <c r="G19" s="137" t="s">
        <v>290</v>
      </c>
      <c r="H19" s="138"/>
      <c r="I19" s="138"/>
      <c r="J19" s="138"/>
      <c r="K19" s="108" t="s">
        <v>900</v>
      </c>
      <c r="L19" s="111"/>
      <c r="M19" s="111"/>
    </row>
    <row r="20" spans="2:13" ht="15.75" customHeight="1" x14ac:dyDescent="0.3">
      <c r="B20" s="63"/>
      <c r="C20" s="66">
        <v>12</v>
      </c>
      <c r="D20" s="67" t="s">
        <v>291</v>
      </c>
      <c r="E20" s="68">
        <v>20114111342</v>
      </c>
      <c r="F20" s="106" t="s">
        <v>23</v>
      </c>
      <c r="G20" s="137" t="s">
        <v>292</v>
      </c>
      <c r="H20" s="138"/>
      <c r="I20" s="138"/>
      <c r="J20" s="138"/>
      <c r="K20" s="108" t="s">
        <v>900</v>
      </c>
      <c r="L20" s="111"/>
      <c r="M20" s="111"/>
    </row>
    <row r="21" spans="2:13" ht="15.75" customHeight="1" x14ac:dyDescent="0.3">
      <c r="B21" s="63"/>
      <c r="C21" s="66">
        <v>13</v>
      </c>
      <c r="D21" s="67" t="s">
        <v>123</v>
      </c>
      <c r="E21" s="68">
        <v>20527737681</v>
      </c>
      <c r="F21" s="106" t="s">
        <v>19</v>
      </c>
      <c r="G21" s="137" t="s">
        <v>293</v>
      </c>
      <c r="H21" s="138"/>
      <c r="I21" s="138"/>
      <c r="J21" s="138"/>
      <c r="K21" s="108" t="s">
        <v>900</v>
      </c>
      <c r="L21" s="111"/>
      <c r="M21" s="111"/>
    </row>
    <row r="22" spans="2:13" ht="15.75" customHeight="1" x14ac:dyDescent="0.3">
      <c r="B22" s="63"/>
      <c r="C22" s="66">
        <v>14</v>
      </c>
      <c r="D22" s="67" t="s">
        <v>294</v>
      </c>
      <c r="E22" s="68">
        <v>20508022566</v>
      </c>
      <c r="F22" s="106" t="s">
        <v>23</v>
      </c>
      <c r="G22" s="137" t="s">
        <v>295</v>
      </c>
      <c r="H22" s="138"/>
      <c r="I22" s="138"/>
      <c r="J22" s="138"/>
      <c r="K22" s="108" t="s">
        <v>900</v>
      </c>
      <c r="L22" s="111"/>
      <c r="M22" s="111"/>
    </row>
    <row r="23" spans="2:13" ht="15.75" customHeight="1" x14ac:dyDescent="0.3">
      <c r="B23" s="63"/>
      <c r="C23" s="66">
        <v>15</v>
      </c>
      <c r="D23" s="67" t="s">
        <v>124</v>
      </c>
      <c r="E23" s="68">
        <v>10081580559</v>
      </c>
      <c r="F23" s="106" t="s">
        <v>70</v>
      </c>
      <c r="G23" s="137" t="s">
        <v>296</v>
      </c>
      <c r="H23" s="138"/>
      <c r="I23" s="138"/>
      <c r="J23" s="138"/>
      <c r="K23" s="108" t="s">
        <v>900</v>
      </c>
      <c r="L23" s="111"/>
      <c r="M23" s="111"/>
    </row>
    <row r="24" spans="2:13" ht="15.75" customHeight="1" x14ac:dyDescent="0.3">
      <c r="B24" s="63"/>
      <c r="C24" s="66">
        <v>16</v>
      </c>
      <c r="D24" s="67" t="s">
        <v>297</v>
      </c>
      <c r="E24" s="68">
        <v>10308280999</v>
      </c>
      <c r="F24" s="106" t="s">
        <v>23</v>
      </c>
      <c r="G24" s="137" t="s">
        <v>298</v>
      </c>
      <c r="H24" s="138"/>
      <c r="I24" s="138"/>
      <c r="J24" s="138"/>
      <c r="K24" s="108" t="s">
        <v>900</v>
      </c>
      <c r="L24" s="111"/>
      <c r="M24" s="111"/>
    </row>
    <row r="25" spans="2:13" ht="15.75" customHeight="1" x14ac:dyDescent="0.3">
      <c r="B25" s="63"/>
      <c r="C25" s="66">
        <v>17</v>
      </c>
      <c r="D25" s="67" t="s">
        <v>873</v>
      </c>
      <c r="E25" s="68">
        <v>20301157160</v>
      </c>
      <c r="F25" s="106" t="s">
        <v>23</v>
      </c>
      <c r="G25" s="137" t="s">
        <v>889</v>
      </c>
      <c r="H25" s="138"/>
      <c r="I25" s="138"/>
      <c r="J25" s="138"/>
      <c r="K25" s="108"/>
      <c r="L25" s="111" t="s">
        <v>900</v>
      </c>
      <c r="M25" s="111"/>
    </row>
    <row r="26" spans="2:13" ht="15.75" customHeight="1" x14ac:dyDescent="0.3">
      <c r="B26" s="63"/>
      <c r="C26" s="66">
        <v>18</v>
      </c>
      <c r="D26" s="67" t="s">
        <v>299</v>
      </c>
      <c r="E26" s="68">
        <v>20100194199</v>
      </c>
      <c r="F26" s="106" t="s">
        <v>23</v>
      </c>
      <c r="G26" s="137" t="s">
        <v>300</v>
      </c>
      <c r="H26" s="138"/>
      <c r="I26" s="138"/>
      <c r="J26" s="138"/>
      <c r="K26" s="108" t="s">
        <v>900</v>
      </c>
      <c r="L26" s="111"/>
      <c r="M26" s="111"/>
    </row>
    <row r="27" spans="2:13" ht="15.75" customHeight="1" x14ac:dyDescent="0.3">
      <c r="B27" s="63"/>
      <c r="C27" s="66">
        <v>19</v>
      </c>
      <c r="D27" s="67" t="s">
        <v>125</v>
      </c>
      <c r="E27" s="68">
        <v>20312239117</v>
      </c>
      <c r="F27" s="106" t="s">
        <v>19</v>
      </c>
      <c r="G27" s="137" t="s">
        <v>301</v>
      </c>
      <c r="H27" s="138"/>
      <c r="I27" s="138"/>
      <c r="J27" s="138"/>
      <c r="K27" s="108" t="s">
        <v>900</v>
      </c>
      <c r="L27" s="111"/>
      <c r="M27" s="111"/>
    </row>
    <row r="28" spans="2:13" ht="15.75" customHeight="1" x14ac:dyDescent="0.3">
      <c r="B28" s="63"/>
      <c r="C28" s="66">
        <v>20</v>
      </c>
      <c r="D28" s="67" t="s">
        <v>126</v>
      </c>
      <c r="E28" s="68">
        <v>20504591957</v>
      </c>
      <c r="F28" s="106" t="s">
        <v>23</v>
      </c>
      <c r="G28" s="137" t="s">
        <v>302</v>
      </c>
      <c r="H28" s="138"/>
      <c r="I28" s="138"/>
      <c r="J28" s="138"/>
      <c r="K28" s="108" t="s">
        <v>900</v>
      </c>
      <c r="L28" s="111"/>
      <c r="M28" s="111"/>
    </row>
    <row r="29" spans="2:13" ht="15.75" customHeight="1" x14ac:dyDescent="0.3">
      <c r="B29" s="63"/>
      <c r="C29" s="66">
        <v>21</v>
      </c>
      <c r="D29" s="67" t="s">
        <v>303</v>
      </c>
      <c r="E29" s="68">
        <v>20498189637</v>
      </c>
      <c r="F29" s="106" t="s">
        <v>19</v>
      </c>
      <c r="G29" s="137" t="s">
        <v>304</v>
      </c>
      <c r="H29" s="138"/>
      <c r="I29" s="138"/>
      <c r="J29" s="138"/>
      <c r="K29" s="108" t="s">
        <v>900</v>
      </c>
      <c r="L29" s="111"/>
      <c r="M29" s="111"/>
    </row>
    <row r="30" spans="2:13" ht="15.75" customHeight="1" x14ac:dyDescent="0.3">
      <c r="B30" s="63"/>
      <c r="C30" s="66">
        <v>22</v>
      </c>
      <c r="D30" s="67" t="s">
        <v>127</v>
      </c>
      <c r="E30" s="68">
        <v>20173014971</v>
      </c>
      <c r="F30" s="106" t="s">
        <v>19</v>
      </c>
      <c r="G30" s="137" t="s">
        <v>305</v>
      </c>
      <c r="H30" s="138"/>
      <c r="I30" s="138"/>
      <c r="J30" s="138"/>
      <c r="K30" s="108" t="s">
        <v>900</v>
      </c>
      <c r="L30" s="111"/>
      <c r="M30" s="111"/>
    </row>
    <row r="31" spans="2:13" ht="15.75" customHeight="1" x14ac:dyDescent="0.3">
      <c r="B31" s="63"/>
      <c r="C31" s="66">
        <v>23</v>
      </c>
      <c r="D31" s="67" t="s">
        <v>306</v>
      </c>
      <c r="E31" s="68">
        <v>20539335562</v>
      </c>
      <c r="F31" s="106" t="s">
        <v>23</v>
      </c>
      <c r="G31" s="137" t="s">
        <v>307</v>
      </c>
      <c r="H31" s="138"/>
      <c r="I31" s="138"/>
      <c r="J31" s="138"/>
      <c r="K31" s="108" t="s">
        <v>900</v>
      </c>
      <c r="L31" s="111"/>
      <c r="M31" s="111"/>
    </row>
    <row r="32" spans="2:13" ht="15.75" customHeight="1" x14ac:dyDescent="0.3">
      <c r="B32" s="63"/>
      <c r="C32" s="66">
        <v>24</v>
      </c>
      <c r="D32" s="67" t="s">
        <v>128</v>
      </c>
      <c r="E32" s="68">
        <v>20491417855</v>
      </c>
      <c r="F32" s="106" t="s">
        <v>23</v>
      </c>
      <c r="G32" s="137" t="s">
        <v>308</v>
      </c>
      <c r="H32" s="138"/>
      <c r="I32" s="138"/>
      <c r="J32" s="138"/>
      <c r="K32" s="108" t="s">
        <v>900</v>
      </c>
      <c r="L32" s="111"/>
      <c r="M32" s="111"/>
    </row>
    <row r="33" spans="2:13" ht="15.75" customHeight="1" x14ac:dyDescent="0.3">
      <c r="B33" s="63"/>
      <c r="C33" s="66">
        <v>25</v>
      </c>
      <c r="D33" s="67" t="s">
        <v>129</v>
      </c>
      <c r="E33" s="68">
        <v>10401831806</v>
      </c>
      <c r="F33" s="106" t="s">
        <v>23</v>
      </c>
      <c r="G33" s="137" t="s">
        <v>309</v>
      </c>
      <c r="H33" s="138"/>
      <c r="I33" s="138"/>
      <c r="J33" s="138"/>
      <c r="K33" s="108" t="s">
        <v>900</v>
      </c>
      <c r="L33" s="111"/>
      <c r="M33" s="111"/>
    </row>
    <row r="34" spans="2:13" ht="15.75" customHeight="1" x14ac:dyDescent="0.3">
      <c r="B34" s="63"/>
      <c r="C34" s="66">
        <v>26</v>
      </c>
      <c r="D34" s="67" t="s">
        <v>130</v>
      </c>
      <c r="E34" s="68">
        <v>10026094831</v>
      </c>
      <c r="F34" s="106" t="s">
        <v>23</v>
      </c>
      <c r="G34" s="137" t="s">
        <v>310</v>
      </c>
      <c r="H34" s="138"/>
      <c r="I34" s="138"/>
      <c r="J34" s="138"/>
      <c r="K34" s="108" t="s">
        <v>900</v>
      </c>
      <c r="L34" s="111"/>
      <c r="M34" s="111"/>
    </row>
    <row r="35" spans="2:13" ht="15.75" customHeight="1" x14ac:dyDescent="0.3">
      <c r="B35" s="63"/>
      <c r="C35" s="66">
        <v>27</v>
      </c>
      <c r="D35" s="67" t="s">
        <v>131</v>
      </c>
      <c r="E35" s="68">
        <v>20331007791</v>
      </c>
      <c r="F35" s="106" t="s">
        <v>70</v>
      </c>
      <c r="G35" s="137" t="s">
        <v>311</v>
      </c>
      <c r="H35" s="138"/>
      <c r="I35" s="138"/>
      <c r="J35" s="138"/>
      <c r="K35" s="108" t="s">
        <v>900</v>
      </c>
      <c r="L35" s="111"/>
      <c r="M35" s="111"/>
    </row>
    <row r="36" spans="2:13" ht="15.75" customHeight="1" x14ac:dyDescent="0.3">
      <c r="B36" s="63"/>
      <c r="C36" s="66">
        <v>28</v>
      </c>
      <c r="D36" s="67" t="s">
        <v>132</v>
      </c>
      <c r="E36" s="68">
        <v>20349728185</v>
      </c>
      <c r="F36" s="106" t="s">
        <v>23</v>
      </c>
      <c r="G36" s="137" t="s">
        <v>312</v>
      </c>
      <c r="H36" s="138"/>
      <c r="I36" s="138"/>
      <c r="J36" s="138"/>
      <c r="K36" s="108" t="s">
        <v>900</v>
      </c>
      <c r="L36" s="111"/>
      <c r="M36" s="111"/>
    </row>
    <row r="37" spans="2:13" ht="15.75" customHeight="1" x14ac:dyDescent="0.3">
      <c r="B37" s="63"/>
      <c r="C37" s="66">
        <v>29</v>
      </c>
      <c r="D37" s="67" t="s">
        <v>133</v>
      </c>
      <c r="E37" s="68">
        <v>20553892253</v>
      </c>
      <c r="F37" s="106" t="s">
        <v>19</v>
      </c>
      <c r="G37" s="137" t="s">
        <v>313</v>
      </c>
      <c r="H37" s="138"/>
      <c r="I37" s="138"/>
      <c r="J37" s="138"/>
      <c r="K37" s="108" t="s">
        <v>900</v>
      </c>
      <c r="L37" s="111"/>
      <c r="M37" s="111"/>
    </row>
    <row r="38" spans="2:13" ht="15.75" customHeight="1" x14ac:dyDescent="0.3">
      <c r="B38" s="63"/>
      <c r="C38" s="66">
        <v>30</v>
      </c>
      <c r="D38" s="67" t="s">
        <v>134</v>
      </c>
      <c r="E38" s="68">
        <v>20522736504</v>
      </c>
      <c r="F38" s="106" t="s">
        <v>19</v>
      </c>
      <c r="G38" s="137" t="s">
        <v>314</v>
      </c>
      <c r="H38" s="138"/>
      <c r="I38" s="138"/>
      <c r="J38" s="138"/>
      <c r="K38" s="108" t="s">
        <v>900</v>
      </c>
      <c r="L38" s="111"/>
      <c r="M38" s="111"/>
    </row>
    <row r="39" spans="2:13" ht="15.75" customHeight="1" x14ac:dyDescent="0.3">
      <c r="B39" s="63"/>
      <c r="C39" s="66">
        <v>31</v>
      </c>
      <c r="D39" s="67" t="s">
        <v>135</v>
      </c>
      <c r="E39" s="68">
        <v>20485978233</v>
      </c>
      <c r="F39" s="106" t="s">
        <v>23</v>
      </c>
      <c r="G39" s="137" t="s">
        <v>315</v>
      </c>
      <c r="H39" s="138"/>
      <c r="I39" s="138"/>
      <c r="J39" s="138"/>
      <c r="K39" s="108" t="s">
        <v>900</v>
      </c>
      <c r="L39" s="111"/>
      <c r="M39" s="111"/>
    </row>
    <row r="40" spans="2:13" ht="15.75" customHeight="1" x14ac:dyDescent="0.3">
      <c r="B40" s="63"/>
      <c r="C40" s="66">
        <v>32</v>
      </c>
      <c r="D40" s="67" t="s">
        <v>316</v>
      </c>
      <c r="E40" s="68">
        <v>20532029008</v>
      </c>
      <c r="F40" s="106" t="s">
        <v>23</v>
      </c>
      <c r="G40" s="137" t="s">
        <v>317</v>
      </c>
      <c r="H40" s="138"/>
      <c r="I40" s="138"/>
      <c r="J40" s="138"/>
      <c r="K40" s="108" t="s">
        <v>900</v>
      </c>
      <c r="L40" s="111"/>
      <c r="M40" s="111"/>
    </row>
    <row r="41" spans="2:13" ht="15.75" customHeight="1" x14ac:dyDescent="0.3">
      <c r="B41" s="63"/>
      <c r="C41" s="66">
        <v>33</v>
      </c>
      <c r="D41" s="67" t="s">
        <v>318</v>
      </c>
      <c r="E41" s="68">
        <v>20414788964</v>
      </c>
      <c r="F41" s="106" t="s">
        <v>23</v>
      </c>
      <c r="G41" s="137" t="s">
        <v>319</v>
      </c>
      <c r="H41" s="138"/>
      <c r="I41" s="138"/>
      <c r="J41" s="138"/>
      <c r="K41" s="108" t="s">
        <v>900</v>
      </c>
      <c r="L41" s="111"/>
      <c r="M41" s="111"/>
    </row>
    <row r="42" spans="2:13" ht="15.75" customHeight="1" x14ac:dyDescent="0.3">
      <c r="B42" s="63"/>
      <c r="C42" s="66">
        <v>34</v>
      </c>
      <c r="D42" s="67" t="s">
        <v>320</v>
      </c>
      <c r="E42" s="68">
        <v>20529593571</v>
      </c>
      <c r="F42" s="106" t="s">
        <v>23</v>
      </c>
      <c r="G42" s="137" t="s">
        <v>321</v>
      </c>
      <c r="H42" s="138"/>
      <c r="I42" s="138"/>
      <c r="J42" s="138"/>
      <c r="K42" s="108" t="s">
        <v>900</v>
      </c>
      <c r="L42" s="111"/>
      <c r="M42" s="111"/>
    </row>
    <row r="43" spans="2:13" ht="15.75" customHeight="1" x14ac:dyDescent="0.3">
      <c r="B43" s="63"/>
      <c r="C43" s="66">
        <v>35</v>
      </c>
      <c r="D43" s="67" t="s">
        <v>136</v>
      </c>
      <c r="E43" s="68">
        <v>20522411206</v>
      </c>
      <c r="F43" s="106" t="s">
        <v>23</v>
      </c>
      <c r="G43" s="137" t="s">
        <v>322</v>
      </c>
      <c r="H43" s="138"/>
      <c r="I43" s="138"/>
      <c r="J43" s="138"/>
      <c r="K43" s="108" t="s">
        <v>900</v>
      </c>
      <c r="L43" s="111"/>
      <c r="M43" s="111"/>
    </row>
    <row r="44" spans="2:13" ht="15.75" customHeight="1" x14ac:dyDescent="0.3">
      <c r="B44" s="63"/>
      <c r="C44" s="66">
        <v>36</v>
      </c>
      <c r="D44" s="67" t="s">
        <v>323</v>
      </c>
      <c r="E44" s="68">
        <v>10002500626</v>
      </c>
      <c r="F44" s="106" t="s">
        <v>19</v>
      </c>
      <c r="G44" s="137" t="s">
        <v>324</v>
      </c>
      <c r="H44" s="138"/>
      <c r="I44" s="138"/>
      <c r="J44" s="138"/>
      <c r="K44" s="108" t="s">
        <v>900</v>
      </c>
      <c r="L44" s="111"/>
      <c r="M44" s="111"/>
    </row>
    <row r="45" spans="2:13" ht="15.75" customHeight="1" x14ac:dyDescent="0.3">
      <c r="B45" s="63"/>
      <c r="C45" s="66">
        <v>37</v>
      </c>
      <c r="D45" s="67" t="s">
        <v>874</v>
      </c>
      <c r="E45" s="68">
        <v>20601056900</v>
      </c>
      <c r="F45" s="106" t="s">
        <v>19</v>
      </c>
      <c r="G45" s="137" t="s">
        <v>763</v>
      </c>
      <c r="H45" s="138"/>
      <c r="I45" s="138"/>
      <c r="J45" s="138"/>
      <c r="K45" s="108"/>
      <c r="L45" s="111"/>
      <c r="M45" s="111" t="s">
        <v>900</v>
      </c>
    </row>
    <row r="46" spans="2:13" ht="15.75" customHeight="1" x14ac:dyDescent="0.3">
      <c r="B46" s="63"/>
      <c r="C46" s="66">
        <v>38</v>
      </c>
      <c r="D46" s="67" t="s">
        <v>268</v>
      </c>
      <c r="E46" s="68">
        <v>20491123941</v>
      </c>
      <c r="F46" s="106" t="s">
        <v>23</v>
      </c>
      <c r="G46" s="137" t="s">
        <v>325</v>
      </c>
      <c r="H46" s="138"/>
      <c r="I46" s="138"/>
      <c r="J46" s="138"/>
      <c r="K46" s="108" t="s">
        <v>900</v>
      </c>
      <c r="L46" s="111"/>
      <c r="M46" s="111"/>
    </row>
    <row r="47" spans="2:13" ht="15.75" customHeight="1" x14ac:dyDescent="0.3">
      <c r="B47" s="63"/>
      <c r="C47" s="66">
        <v>39</v>
      </c>
      <c r="D47" s="67" t="s">
        <v>137</v>
      </c>
      <c r="E47" s="68">
        <v>20522136221</v>
      </c>
      <c r="F47" s="106" t="s">
        <v>23</v>
      </c>
      <c r="G47" s="137" t="s">
        <v>326</v>
      </c>
      <c r="H47" s="138"/>
      <c r="I47" s="138"/>
      <c r="J47" s="138"/>
      <c r="K47" s="108" t="s">
        <v>900</v>
      </c>
      <c r="L47" s="111"/>
      <c r="M47" s="111"/>
    </row>
    <row r="48" spans="2:13" ht="15.75" customHeight="1" x14ac:dyDescent="0.3">
      <c r="B48" s="63"/>
      <c r="C48" s="66">
        <v>40</v>
      </c>
      <c r="D48" s="67" t="s">
        <v>138</v>
      </c>
      <c r="E48" s="68">
        <v>20166615209</v>
      </c>
      <c r="F48" s="106" t="s">
        <v>23</v>
      </c>
      <c r="G48" s="137" t="s">
        <v>327</v>
      </c>
      <c r="H48" s="138"/>
      <c r="I48" s="138"/>
      <c r="J48" s="138"/>
      <c r="K48" s="108" t="s">
        <v>900</v>
      </c>
      <c r="L48" s="111"/>
      <c r="M48" s="111"/>
    </row>
    <row r="49" spans="2:13" ht="15.75" customHeight="1" x14ac:dyDescent="0.3">
      <c r="B49" s="63"/>
      <c r="C49" s="66">
        <v>41</v>
      </c>
      <c r="D49" s="67" t="s">
        <v>139</v>
      </c>
      <c r="E49" s="68">
        <v>20253881438</v>
      </c>
      <c r="F49" s="106" t="s">
        <v>23</v>
      </c>
      <c r="G49" s="137" t="s">
        <v>328</v>
      </c>
      <c r="H49" s="138"/>
      <c r="I49" s="138"/>
      <c r="J49" s="138"/>
      <c r="K49" s="108" t="s">
        <v>900</v>
      </c>
      <c r="L49" s="111"/>
      <c r="M49" s="111"/>
    </row>
    <row r="50" spans="2:13" ht="15.75" customHeight="1" x14ac:dyDescent="0.3">
      <c r="B50" s="63"/>
      <c r="C50" s="66">
        <v>42</v>
      </c>
      <c r="D50" s="67" t="s">
        <v>329</v>
      </c>
      <c r="E50" s="68">
        <v>20388101971</v>
      </c>
      <c r="F50" s="106" t="s">
        <v>23</v>
      </c>
      <c r="G50" s="137" t="s">
        <v>330</v>
      </c>
      <c r="H50" s="138"/>
      <c r="I50" s="138"/>
      <c r="J50" s="138"/>
      <c r="K50" s="108" t="s">
        <v>900</v>
      </c>
      <c r="L50" s="111"/>
      <c r="M50" s="111"/>
    </row>
    <row r="51" spans="2:13" ht="15.75" customHeight="1" x14ac:dyDescent="0.3">
      <c r="B51" s="63"/>
      <c r="C51" s="66">
        <v>43</v>
      </c>
      <c r="D51" s="67" t="s">
        <v>331</v>
      </c>
      <c r="E51" s="68">
        <v>20258937784</v>
      </c>
      <c r="F51" s="106" t="s">
        <v>19</v>
      </c>
      <c r="G51" s="137" t="s">
        <v>332</v>
      </c>
      <c r="H51" s="138"/>
      <c r="I51" s="138"/>
      <c r="J51" s="138"/>
      <c r="K51" s="108" t="s">
        <v>900</v>
      </c>
      <c r="L51" s="111"/>
      <c r="M51" s="111"/>
    </row>
    <row r="52" spans="2:13" ht="15.75" customHeight="1" x14ac:dyDescent="0.3">
      <c r="B52" s="63"/>
      <c r="C52" s="66">
        <v>44</v>
      </c>
      <c r="D52" s="67" t="s">
        <v>140</v>
      </c>
      <c r="E52" s="68">
        <v>20479744298</v>
      </c>
      <c r="F52" s="106" t="s">
        <v>23</v>
      </c>
      <c r="G52" s="137" t="s">
        <v>333</v>
      </c>
      <c r="H52" s="138"/>
      <c r="I52" s="138"/>
      <c r="J52" s="138"/>
      <c r="K52" s="108" t="s">
        <v>900</v>
      </c>
      <c r="L52" s="111"/>
      <c r="M52" s="111"/>
    </row>
    <row r="53" spans="2:13" ht="15.75" customHeight="1" x14ac:dyDescent="0.3">
      <c r="B53" s="63"/>
      <c r="C53" s="66">
        <v>45</v>
      </c>
      <c r="D53" s="67" t="s">
        <v>141</v>
      </c>
      <c r="E53" s="68">
        <v>20481925216</v>
      </c>
      <c r="F53" s="106" t="s">
        <v>19</v>
      </c>
      <c r="G53" s="137" t="s">
        <v>334</v>
      </c>
      <c r="H53" s="138"/>
      <c r="I53" s="138"/>
      <c r="J53" s="138"/>
      <c r="K53" s="108" t="s">
        <v>900</v>
      </c>
      <c r="L53" s="111"/>
      <c r="M53" s="111"/>
    </row>
    <row r="54" spans="2:13" ht="15.75" customHeight="1" x14ac:dyDescent="0.3">
      <c r="B54" s="63"/>
      <c r="C54" s="66">
        <v>46</v>
      </c>
      <c r="D54" s="67" t="s">
        <v>335</v>
      </c>
      <c r="E54" s="68">
        <v>20523916361</v>
      </c>
      <c r="F54" s="106" t="s">
        <v>267</v>
      </c>
      <c r="G54" s="137" t="s">
        <v>336</v>
      </c>
      <c r="H54" s="138"/>
      <c r="I54" s="138"/>
      <c r="J54" s="138"/>
      <c r="K54" s="108" t="s">
        <v>900</v>
      </c>
      <c r="L54" s="111"/>
      <c r="M54" s="111"/>
    </row>
    <row r="55" spans="2:13" ht="15.75" customHeight="1" x14ac:dyDescent="0.3">
      <c r="B55" s="63"/>
      <c r="C55" s="66">
        <v>47</v>
      </c>
      <c r="D55" s="67" t="s">
        <v>337</v>
      </c>
      <c r="E55" s="68">
        <v>20518596188</v>
      </c>
      <c r="F55" s="106" t="s">
        <v>23</v>
      </c>
      <c r="G55" s="137" t="s">
        <v>338</v>
      </c>
      <c r="H55" s="138"/>
      <c r="I55" s="138"/>
      <c r="J55" s="138"/>
      <c r="K55" s="108" t="s">
        <v>900</v>
      </c>
      <c r="L55" s="111"/>
      <c r="M55" s="111"/>
    </row>
    <row r="56" spans="2:13" ht="15.75" customHeight="1" x14ac:dyDescent="0.3">
      <c r="B56" s="63"/>
      <c r="C56" s="66">
        <v>48</v>
      </c>
      <c r="D56" s="67" t="s">
        <v>142</v>
      </c>
      <c r="E56" s="68">
        <v>20493233361</v>
      </c>
      <c r="F56" s="106" t="s">
        <v>23</v>
      </c>
      <c r="G56" s="137" t="s">
        <v>339</v>
      </c>
      <c r="H56" s="138"/>
      <c r="I56" s="138"/>
      <c r="J56" s="138"/>
      <c r="K56" s="108" t="s">
        <v>900</v>
      </c>
      <c r="L56" s="111"/>
      <c r="M56" s="111"/>
    </row>
    <row r="57" spans="2:13" ht="15.75" customHeight="1" x14ac:dyDescent="0.3">
      <c r="B57" s="63"/>
      <c r="C57" s="66">
        <v>49</v>
      </c>
      <c r="D57" s="67" t="s">
        <v>340</v>
      </c>
      <c r="E57" s="68">
        <v>20102399154</v>
      </c>
      <c r="F57" s="106" t="s">
        <v>23</v>
      </c>
      <c r="G57" s="137" t="s">
        <v>341</v>
      </c>
      <c r="H57" s="138"/>
      <c r="I57" s="138"/>
      <c r="J57" s="138"/>
      <c r="K57" s="108" t="s">
        <v>900</v>
      </c>
      <c r="L57" s="111"/>
      <c r="M57" s="111"/>
    </row>
    <row r="58" spans="2:13" ht="15.75" customHeight="1" x14ac:dyDescent="0.3">
      <c r="B58" s="63"/>
      <c r="C58" s="66">
        <v>50</v>
      </c>
      <c r="D58" s="67" t="s">
        <v>342</v>
      </c>
      <c r="E58" s="68">
        <v>20540004481</v>
      </c>
      <c r="F58" s="106" t="s">
        <v>72</v>
      </c>
      <c r="G58" s="137" t="s">
        <v>343</v>
      </c>
      <c r="H58" s="138"/>
      <c r="I58" s="138"/>
      <c r="J58" s="138"/>
      <c r="K58" s="108" t="s">
        <v>900</v>
      </c>
      <c r="L58" s="111"/>
      <c r="M58" s="111"/>
    </row>
    <row r="59" spans="2:13" ht="15.75" customHeight="1" x14ac:dyDescent="0.3">
      <c r="B59" s="63"/>
      <c r="C59" s="66">
        <v>51</v>
      </c>
      <c r="D59" s="67" t="s">
        <v>344</v>
      </c>
      <c r="E59" s="68">
        <v>20542273705</v>
      </c>
      <c r="F59" s="106" t="s">
        <v>23</v>
      </c>
      <c r="G59" s="137" t="s">
        <v>345</v>
      </c>
      <c r="H59" s="138"/>
      <c r="I59" s="138"/>
      <c r="J59" s="138"/>
      <c r="K59" s="108" t="s">
        <v>900</v>
      </c>
      <c r="L59" s="111"/>
      <c r="M59" s="111"/>
    </row>
    <row r="60" spans="2:13" ht="15.75" customHeight="1" x14ac:dyDescent="0.3">
      <c r="B60" s="63"/>
      <c r="C60" s="66">
        <v>52</v>
      </c>
      <c r="D60" s="67" t="s">
        <v>346</v>
      </c>
      <c r="E60" s="68">
        <v>20567181503</v>
      </c>
      <c r="F60" s="106" t="s">
        <v>23</v>
      </c>
      <c r="G60" s="137" t="s">
        <v>347</v>
      </c>
      <c r="H60" s="138"/>
      <c r="I60" s="138"/>
      <c r="J60" s="138"/>
      <c r="K60" s="108" t="s">
        <v>900</v>
      </c>
      <c r="L60" s="111"/>
      <c r="M60" s="111"/>
    </row>
    <row r="61" spans="2:13" ht="15.75" customHeight="1" x14ac:dyDescent="0.3">
      <c r="B61" s="63"/>
      <c r="C61" s="66">
        <v>53</v>
      </c>
      <c r="D61" s="67" t="s">
        <v>348</v>
      </c>
      <c r="E61" s="68">
        <v>20535029548</v>
      </c>
      <c r="F61" s="106" t="s">
        <v>23</v>
      </c>
      <c r="G61" s="137" t="s">
        <v>349</v>
      </c>
      <c r="H61" s="138"/>
      <c r="I61" s="138"/>
      <c r="J61" s="138"/>
      <c r="K61" s="108" t="s">
        <v>900</v>
      </c>
      <c r="L61" s="111"/>
      <c r="M61" s="111"/>
    </row>
    <row r="62" spans="2:13" ht="15.75" customHeight="1" x14ac:dyDescent="0.3">
      <c r="B62" s="63"/>
      <c r="C62" s="66">
        <v>54</v>
      </c>
      <c r="D62" s="67" t="s">
        <v>143</v>
      </c>
      <c r="E62" s="68">
        <v>20600523431</v>
      </c>
      <c r="F62" s="106" t="s">
        <v>267</v>
      </c>
      <c r="G62" s="137" t="s">
        <v>350</v>
      </c>
      <c r="H62" s="138"/>
      <c r="I62" s="138"/>
      <c r="J62" s="138"/>
      <c r="K62" s="108" t="s">
        <v>900</v>
      </c>
      <c r="L62" s="111"/>
      <c r="M62" s="111"/>
    </row>
    <row r="63" spans="2:13" ht="15.75" customHeight="1" x14ac:dyDescent="0.3">
      <c r="B63" s="63"/>
      <c r="C63" s="66">
        <v>55</v>
      </c>
      <c r="D63" s="67" t="s">
        <v>144</v>
      </c>
      <c r="E63" s="68">
        <v>20482086901</v>
      </c>
      <c r="F63" s="106" t="s">
        <v>72</v>
      </c>
      <c r="G63" s="137" t="s">
        <v>351</v>
      </c>
      <c r="H63" s="138"/>
      <c r="I63" s="138"/>
      <c r="J63" s="138"/>
      <c r="K63" s="108" t="s">
        <v>900</v>
      </c>
      <c r="L63" s="111"/>
      <c r="M63" s="111"/>
    </row>
    <row r="64" spans="2:13" ht="15.75" customHeight="1" x14ac:dyDescent="0.3">
      <c r="B64" s="63"/>
      <c r="C64" s="66">
        <v>56</v>
      </c>
      <c r="D64" s="67" t="s">
        <v>352</v>
      </c>
      <c r="E64" s="68">
        <v>20524762162</v>
      </c>
      <c r="F64" s="106" t="s">
        <v>23</v>
      </c>
      <c r="G64" s="137" t="s">
        <v>353</v>
      </c>
      <c r="H64" s="138"/>
      <c r="I64" s="138"/>
      <c r="J64" s="138"/>
      <c r="K64" s="108" t="s">
        <v>900</v>
      </c>
      <c r="L64" s="111"/>
      <c r="M64" s="111"/>
    </row>
    <row r="65" spans="2:13" ht="15.75" customHeight="1" x14ac:dyDescent="0.3">
      <c r="B65" s="63"/>
      <c r="C65" s="66">
        <v>57</v>
      </c>
      <c r="D65" s="67" t="s">
        <v>354</v>
      </c>
      <c r="E65" s="68">
        <v>20251715191</v>
      </c>
      <c r="F65" s="106" t="s">
        <v>19</v>
      </c>
      <c r="G65" s="137" t="s">
        <v>355</v>
      </c>
      <c r="H65" s="138"/>
      <c r="I65" s="138"/>
      <c r="J65" s="138"/>
      <c r="K65" s="108" t="s">
        <v>900</v>
      </c>
      <c r="L65" s="111"/>
      <c r="M65" s="111"/>
    </row>
    <row r="66" spans="2:13" ht="15.75" customHeight="1" x14ac:dyDescent="0.3">
      <c r="B66" s="63"/>
      <c r="C66" s="66">
        <v>58</v>
      </c>
      <c r="D66" s="67" t="s">
        <v>356</v>
      </c>
      <c r="E66" s="68">
        <v>20513158808</v>
      </c>
      <c r="F66" s="106" t="s">
        <v>19</v>
      </c>
      <c r="G66" s="137" t="s">
        <v>357</v>
      </c>
      <c r="H66" s="138"/>
      <c r="I66" s="138"/>
      <c r="J66" s="138"/>
      <c r="K66" s="108" t="s">
        <v>900</v>
      </c>
      <c r="L66" s="111"/>
      <c r="M66" s="111"/>
    </row>
    <row r="67" spans="2:13" ht="15.75" customHeight="1" x14ac:dyDescent="0.3">
      <c r="B67" s="63"/>
      <c r="C67" s="66">
        <v>59</v>
      </c>
      <c r="D67" s="67" t="s">
        <v>145</v>
      </c>
      <c r="E67" s="68">
        <v>20433463006</v>
      </c>
      <c r="F67" s="106" t="s">
        <v>19</v>
      </c>
      <c r="G67" s="137" t="s">
        <v>358</v>
      </c>
      <c r="H67" s="138"/>
      <c r="I67" s="138"/>
      <c r="J67" s="138"/>
      <c r="K67" s="108" t="s">
        <v>900</v>
      </c>
      <c r="L67" s="111"/>
      <c r="M67" s="111"/>
    </row>
    <row r="68" spans="2:13" ht="15.75" customHeight="1" x14ac:dyDescent="0.3">
      <c r="B68" s="63"/>
      <c r="C68" s="66">
        <v>60</v>
      </c>
      <c r="D68" s="67" t="s">
        <v>359</v>
      </c>
      <c r="E68" s="68">
        <v>20570799917</v>
      </c>
      <c r="F68" s="106" t="s">
        <v>23</v>
      </c>
      <c r="G68" s="137" t="s">
        <v>360</v>
      </c>
      <c r="H68" s="138"/>
      <c r="I68" s="138"/>
      <c r="J68" s="138"/>
      <c r="K68" s="108" t="s">
        <v>900</v>
      </c>
      <c r="L68" s="111"/>
      <c r="M68" s="111"/>
    </row>
    <row r="69" spans="2:13" ht="15.75" customHeight="1" x14ac:dyDescent="0.3">
      <c r="B69" s="63"/>
      <c r="C69" s="66">
        <v>61</v>
      </c>
      <c r="D69" s="67" t="s">
        <v>146</v>
      </c>
      <c r="E69" s="68">
        <v>20301370271</v>
      </c>
      <c r="F69" s="106" t="s">
        <v>70</v>
      </c>
      <c r="G69" s="137" t="s">
        <v>361</v>
      </c>
      <c r="H69" s="138"/>
      <c r="I69" s="138"/>
      <c r="J69" s="138"/>
      <c r="K69" s="108" t="s">
        <v>900</v>
      </c>
      <c r="L69" s="111"/>
      <c r="M69" s="111"/>
    </row>
    <row r="70" spans="2:13" ht="15.75" customHeight="1" x14ac:dyDescent="0.3">
      <c r="B70" s="63"/>
      <c r="C70" s="66">
        <v>62</v>
      </c>
      <c r="D70" s="67" t="s">
        <v>362</v>
      </c>
      <c r="E70" s="68">
        <v>20493870671</v>
      </c>
      <c r="F70" s="106" t="s">
        <v>23</v>
      </c>
      <c r="G70" s="137" t="s">
        <v>363</v>
      </c>
      <c r="H70" s="138"/>
      <c r="I70" s="138"/>
      <c r="J70" s="138"/>
      <c r="K70" s="108" t="s">
        <v>900</v>
      </c>
      <c r="L70" s="111"/>
      <c r="M70" s="111"/>
    </row>
    <row r="71" spans="2:13" ht="15.75" customHeight="1" x14ac:dyDescent="0.3">
      <c r="B71" s="63"/>
      <c r="C71" s="66">
        <v>63</v>
      </c>
      <c r="D71" s="67" t="s">
        <v>364</v>
      </c>
      <c r="E71" s="68">
        <v>20517759458</v>
      </c>
      <c r="F71" s="106" t="s">
        <v>19</v>
      </c>
      <c r="G71" s="137" t="s">
        <v>365</v>
      </c>
      <c r="H71" s="138"/>
      <c r="I71" s="138"/>
      <c r="J71" s="138"/>
      <c r="K71" s="108" t="s">
        <v>900</v>
      </c>
      <c r="L71" s="111"/>
      <c r="M71" s="111"/>
    </row>
    <row r="72" spans="2:13" ht="15.75" customHeight="1" x14ac:dyDescent="0.3">
      <c r="B72" s="63"/>
      <c r="C72" s="66">
        <v>64</v>
      </c>
      <c r="D72" s="67" t="s">
        <v>366</v>
      </c>
      <c r="E72" s="68">
        <v>20362693838</v>
      </c>
      <c r="F72" s="106" t="s">
        <v>23</v>
      </c>
      <c r="G72" s="137" t="s">
        <v>367</v>
      </c>
      <c r="H72" s="138"/>
      <c r="I72" s="138"/>
      <c r="J72" s="138"/>
      <c r="K72" s="108" t="s">
        <v>900</v>
      </c>
      <c r="L72" s="111"/>
      <c r="M72" s="111"/>
    </row>
    <row r="73" spans="2:13" ht="15.75" customHeight="1" x14ac:dyDescent="0.3">
      <c r="B73" s="63"/>
      <c r="C73" s="66">
        <v>65</v>
      </c>
      <c r="D73" s="67" t="s">
        <v>147</v>
      </c>
      <c r="E73" s="68">
        <v>20531707738</v>
      </c>
      <c r="F73" s="106" t="s">
        <v>23</v>
      </c>
      <c r="G73" s="137" t="s">
        <v>368</v>
      </c>
      <c r="H73" s="138"/>
      <c r="I73" s="138"/>
      <c r="J73" s="138"/>
      <c r="K73" s="108" t="s">
        <v>900</v>
      </c>
      <c r="L73" s="111"/>
      <c r="M73" s="111"/>
    </row>
    <row r="74" spans="2:13" ht="15.75" customHeight="1" x14ac:dyDescent="0.3">
      <c r="B74" s="63"/>
      <c r="C74" s="66">
        <v>66</v>
      </c>
      <c r="D74" s="67" t="s">
        <v>369</v>
      </c>
      <c r="E74" s="68">
        <v>20101128777</v>
      </c>
      <c r="F74" s="106" t="s">
        <v>19</v>
      </c>
      <c r="G74" s="137" t="s">
        <v>370</v>
      </c>
      <c r="H74" s="138"/>
      <c r="I74" s="138"/>
      <c r="J74" s="138"/>
      <c r="K74" s="108" t="s">
        <v>900</v>
      </c>
      <c r="L74" s="111"/>
      <c r="M74" s="111"/>
    </row>
    <row r="75" spans="2:13" ht="15.75" customHeight="1" x14ac:dyDescent="0.3">
      <c r="B75" s="63"/>
      <c r="C75" s="66">
        <v>67</v>
      </c>
      <c r="D75" s="67" t="s">
        <v>875</v>
      </c>
      <c r="E75" s="68">
        <v>20518240839</v>
      </c>
      <c r="F75" s="106" t="s">
        <v>23</v>
      </c>
      <c r="G75" s="137" t="s">
        <v>890</v>
      </c>
      <c r="H75" s="138"/>
      <c r="I75" s="138"/>
      <c r="J75" s="138"/>
      <c r="K75" s="108"/>
      <c r="L75" s="111" t="s">
        <v>900</v>
      </c>
      <c r="M75" s="111"/>
    </row>
    <row r="76" spans="2:13" ht="15.75" customHeight="1" x14ac:dyDescent="0.3">
      <c r="B76" s="63"/>
      <c r="C76" s="66">
        <v>68</v>
      </c>
      <c r="D76" s="67" t="s">
        <v>371</v>
      </c>
      <c r="E76" s="68">
        <v>20498042296</v>
      </c>
      <c r="F76" s="106" t="s">
        <v>23</v>
      </c>
      <c r="G76" s="137" t="s">
        <v>372</v>
      </c>
      <c r="H76" s="138"/>
      <c r="I76" s="138"/>
      <c r="J76" s="138"/>
      <c r="K76" s="108" t="s">
        <v>900</v>
      </c>
      <c r="L76" s="111"/>
      <c r="M76" s="111"/>
    </row>
    <row r="77" spans="2:13" ht="15.75" customHeight="1" x14ac:dyDescent="0.3">
      <c r="B77" s="63"/>
      <c r="C77" s="66">
        <v>69</v>
      </c>
      <c r="D77" s="67" t="s">
        <v>876</v>
      </c>
      <c r="E77" s="68">
        <v>20537370212</v>
      </c>
      <c r="F77" s="106" t="s">
        <v>23</v>
      </c>
      <c r="G77" s="137" t="s">
        <v>891</v>
      </c>
      <c r="H77" s="138"/>
      <c r="I77" s="138"/>
      <c r="J77" s="138"/>
      <c r="K77" s="108"/>
      <c r="L77" s="111" t="s">
        <v>900</v>
      </c>
      <c r="M77" s="111"/>
    </row>
    <row r="78" spans="2:13" ht="15.75" customHeight="1" x14ac:dyDescent="0.3">
      <c r="B78" s="63"/>
      <c r="C78" s="66">
        <v>70</v>
      </c>
      <c r="D78" s="67" t="s">
        <v>373</v>
      </c>
      <c r="E78" s="68">
        <v>20480069901</v>
      </c>
      <c r="F78" s="106" t="s">
        <v>23</v>
      </c>
      <c r="G78" s="137" t="s">
        <v>374</v>
      </c>
      <c r="H78" s="138"/>
      <c r="I78" s="138"/>
      <c r="J78" s="138"/>
      <c r="K78" s="108" t="s">
        <v>900</v>
      </c>
      <c r="L78" s="111"/>
      <c r="M78" s="111"/>
    </row>
    <row r="79" spans="2:13" ht="15.75" customHeight="1" x14ac:dyDescent="0.3">
      <c r="B79" s="63"/>
      <c r="C79" s="66">
        <v>71</v>
      </c>
      <c r="D79" s="67" t="s">
        <v>148</v>
      </c>
      <c r="E79" s="68">
        <v>20506513392</v>
      </c>
      <c r="F79" s="106" t="s">
        <v>23</v>
      </c>
      <c r="G79" s="137" t="s">
        <v>375</v>
      </c>
      <c r="H79" s="138"/>
      <c r="I79" s="138"/>
      <c r="J79" s="138"/>
      <c r="K79" s="108" t="s">
        <v>900</v>
      </c>
      <c r="L79" s="111"/>
      <c r="M79" s="111"/>
    </row>
    <row r="80" spans="2:13" ht="15.75" customHeight="1" x14ac:dyDescent="0.3">
      <c r="B80" s="63"/>
      <c r="C80" s="66">
        <v>72</v>
      </c>
      <c r="D80" s="67" t="s">
        <v>376</v>
      </c>
      <c r="E80" s="68">
        <v>20542756501</v>
      </c>
      <c r="F80" s="106" t="s">
        <v>23</v>
      </c>
      <c r="G80" s="137" t="s">
        <v>377</v>
      </c>
      <c r="H80" s="138"/>
      <c r="I80" s="138"/>
      <c r="J80" s="138"/>
      <c r="K80" s="108" t="s">
        <v>900</v>
      </c>
      <c r="L80" s="111"/>
      <c r="M80" s="111"/>
    </row>
    <row r="81" spans="2:13" ht="15.75" customHeight="1" x14ac:dyDescent="0.3">
      <c r="B81" s="63"/>
      <c r="C81" s="66">
        <v>73</v>
      </c>
      <c r="D81" s="67" t="s">
        <v>378</v>
      </c>
      <c r="E81" s="68">
        <v>20519342881</v>
      </c>
      <c r="F81" s="106" t="s">
        <v>70</v>
      </c>
      <c r="G81" s="137" t="s">
        <v>379</v>
      </c>
      <c r="H81" s="138"/>
      <c r="I81" s="138"/>
      <c r="J81" s="138"/>
      <c r="K81" s="108" t="s">
        <v>900</v>
      </c>
      <c r="L81" s="111"/>
      <c r="M81" s="111"/>
    </row>
    <row r="82" spans="2:13" ht="15.75" customHeight="1" x14ac:dyDescent="0.3">
      <c r="B82" s="63"/>
      <c r="C82" s="66">
        <v>74</v>
      </c>
      <c r="D82" s="67" t="s">
        <v>380</v>
      </c>
      <c r="E82" s="68">
        <v>20514162281</v>
      </c>
      <c r="F82" s="106" t="s">
        <v>23</v>
      </c>
      <c r="G82" s="137" t="s">
        <v>381</v>
      </c>
      <c r="H82" s="138"/>
      <c r="I82" s="138"/>
      <c r="J82" s="138"/>
      <c r="K82" s="108" t="s">
        <v>900</v>
      </c>
      <c r="L82" s="111"/>
      <c r="M82" s="111"/>
    </row>
    <row r="83" spans="2:13" ht="15.75" customHeight="1" x14ac:dyDescent="0.3">
      <c r="B83" s="63"/>
      <c r="C83" s="66">
        <v>75</v>
      </c>
      <c r="D83" s="67" t="s">
        <v>149</v>
      </c>
      <c r="E83" s="68">
        <v>20568282818</v>
      </c>
      <c r="F83" s="106" t="s">
        <v>23</v>
      </c>
      <c r="G83" s="137" t="s">
        <v>382</v>
      </c>
      <c r="H83" s="138"/>
      <c r="I83" s="138"/>
      <c r="J83" s="138"/>
      <c r="K83" s="108" t="s">
        <v>900</v>
      </c>
      <c r="L83" s="111"/>
      <c r="M83" s="111"/>
    </row>
    <row r="84" spans="2:13" ht="15.75" customHeight="1" x14ac:dyDescent="0.3">
      <c r="B84" s="63"/>
      <c r="C84" s="66">
        <v>76</v>
      </c>
      <c r="D84" s="67" t="s">
        <v>150</v>
      </c>
      <c r="E84" s="68">
        <v>20526292333</v>
      </c>
      <c r="F84" s="106" t="s">
        <v>23</v>
      </c>
      <c r="G84" s="137" t="s">
        <v>383</v>
      </c>
      <c r="H84" s="138"/>
      <c r="I84" s="138"/>
      <c r="J84" s="138"/>
      <c r="K84" s="108" t="s">
        <v>900</v>
      </c>
      <c r="L84" s="111"/>
      <c r="M84" s="111"/>
    </row>
    <row r="85" spans="2:13" ht="15.75" customHeight="1" x14ac:dyDescent="0.3">
      <c r="B85" s="63"/>
      <c r="C85" s="66">
        <v>77</v>
      </c>
      <c r="D85" s="67" t="s">
        <v>151</v>
      </c>
      <c r="E85" s="68">
        <v>20142260281</v>
      </c>
      <c r="F85" s="106" t="s">
        <v>23</v>
      </c>
      <c r="G85" s="137" t="s">
        <v>384</v>
      </c>
      <c r="H85" s="138"/>
      <c r="I85" s="138"/>
      <c r="J85" s="138"/>
      <c r="K85" s="108" t="s">
        <v>900</v>
      </c>
      <c r="L85" s="111"/>
      <c r="M85" s="111"/>
    </row>
    <row r="86" spans="2:13" ht="15.75" customHeight="1" x14ac:dyDescent="0.3">
      <c r="B86" s="63"/>
      <c r="C86" s="66">
        <v>78</v>
      </c>
      <c r="D86" s="67" t="s">
        <v>152</v>
      </c>
      <c r="E86" s="68">
        <v>20250095334</v>
      </c>
      <c r="F86" s="106" t="s">
        <v>267</v>
      </c>
      <c r="G86" s="137" t="s">
        <v>385</v>
      </c>
      <c r="H86" s="138"/>
      <c r="I86" s="138"/>
      <c r="J86" s="138"/>
      <c r="K86" s="108" t="s">
        <v>900</v>
      </c>
      <c r="L86" s="111"/>
      <c r="M86" s="111"/>
    </row>
    <row r="87" spans="2:13" ht="15.75" customHeight="1" x14ac:dyDescent="0.3">
      <c r="B87" s="63"/>
      <c r="C87" s="66">
        <v>79</v>
      </c>
      <c r="D87" s="67" t="s">
        <v>153</v>
      </c>
      <c r="E87" s="68">
        <v>20516728796</v>
      </c>
      <c r="F87" s="106" t="s">
        <v>23</v>
      </c>
      <c r="G87" s="137" t="s">
        <v>386</v>
      </c>
      <c r="H87" s="138"/>
      <c r="I87" s="138"/>
      <c r="J87" s="138"/>
      <c r="K87" s="108" t="s">
        <v>900</v>
      </c>
      <c r="L87" s="111"/>
      <c r="M87" s="111"/>
    </row>
    <row r="88" spans="2:13" ht="15.75" customHeight="1" x14ac:dyDescent="0.3">
      <c r="B88" s="63"/>
      <c r="C88" s="66">
        <v>80</v>
      </c>
      <c r="D88" s="67" t="s">
        <v>154</v>
      </c>
      <c r="E88" s="68">
        <v>10005182137</v>
      </c>
      <c r="F88" s="106" t="s">
        <v>23</v>
      </c>
      <c r="G88" s="137" t="s">
        <v>387</v>
      </c>
      <c r="H88" s="138"/>
      <c r="I88" s="138"/>
      <c r="J88" s="138"/>
      <c r="K88" s="108" t="s">
        <v>900</v>
      </c>
      <c r="L88" s="111"/>
      <c r="M88" s="111"/>
    </row>
    <row r="89" spans="2:13" ht="15.75" customHeight="1" x14ac:dyDescent="0.3">
      <c r="B89" s="63"/>
      <c r="C89" s="66">
        <v>81</v>
      </c>
      <c r="D89" s="67" t="s">
        <v>155</v>
      </c>
      <c r="E89" s="68">
        <v>20552163983</v>
      </c>
      <c r="F89" s="106" t="s">
        <v>23</v>
      </c>
      <c r="G89" s="137" t="s">
        <v>388</v>
      </c>
      <c r="H89" s="138"/>
      <c r="I89" s="138"/>
      <c r="J89" s="138"/>
      <c r="K89" s="108" t="s">
        <v>900</v>
      </c>
      <c r="L89" s="111"/>
      <c r="M89" s="111"/>
    </row>
    <row r="90" spans="2:13" ht="15.75" customHeight="1" x14ac:dyDescent="0.3">
      <c r="B90" s="63"/>
      <c r="C90" s="66">
        <v>82</v>
      </c>
      <c r="D90" s="67" t="s">
        <v>389</v>
      </c>
      <c r="E90" s="68">
        <v>20444400596</v>
      </c>
      <c r="F90" s="106" t="s">
        <v>23</v>
      </c>
      <c r="G90" s="137" t="s">
        <v>390</v>
      </c>
      <c r="H90" s="138"/>
      <c r="I90" s="138"/>
      <c r="J90" s="138"/>
      <c r="K90" s="108" t="s">
        <v>900</v>
      </c>
      <c r="L90" s="111"/>
      <c r="M90" s="111"/>
    </row>
    <row r="91" spans="2:13" ht="15.75" customHeight="1" x14ac:dyDescent="0.3">
      <c r="B91" s="63"/>
      <c r="C91" s="66">
        <v>83</v>
      </c>
      <c r="D91" s="67" t="s">
        <v>391</v>
      </c>
      <c r="E91" s="68">
        <v>20398018410</v>
      </c>
      <c r="F91" s="106" t="s">
        <v>23</v>
      </c>
      <c r="G91" s="137" t="s">
        <v>392</v>
      </c>
      <c r="H91" s="138"/>
      <c r="I91" s="138"/>
      <c r="J91" s="138"/>
      <c r="K91" s="108" t="s">
        <v>900</v>
      </c>
      <c r="L91" s="111"/>
      <c r="M91" s="111"/>
    </row>
    <row r="92" spans="2:13" ht="15.75" customHeight="1" x14ac:dyDescent="0.3">
      <c r="B92" s="63"/>
      <c r="C92" s="66">
        <v>84</v>
      </c>
      <c r="D92" s="67" t="s">
        <v>393</v>
      </c>
      <c r="E92" s="68">
        <v>20507780882</v>
      </c>
      <c r="F92" s="106" t="s">
        <v>23</v>
      </c>
      <c r="G92" s="137" t="s">
        <v>394</v>
      </c>
      <c r="H92" s="138"/>
      <c r="I92" s="138"/>
      <c r="J92" s="138"/>
      <c r="K92" s="108" t="s">
        <v>900</v>
      </c>
      <c r="L92" s="111"/>
      <c r="M92" s="111"/>
    </row>
    <row r="93" spans="2:13" ht="15.75" customHeight="1" x14ac:dyDescent="0.3">
      <c r="B93" s="63"/>
      <c r="C93" s="66">
        <v>85</v>
      </c>
      <c r="D93" s="67" t="s">
        <v>395</v>
      </c>
      <c r="E93" s="68">
        <v>20368759172</v>
      </c>
      <c r="F93" s="106" t="s">
        <v>23</v>
      </c>
      <c r="G93" s="137" t="s">
        <v>396</v>
      </c>
      <c r="H93" s="138"/>
      <c r="I93" s="138"/>
      <c r="J93" s="138"/>
      <c r="K93" s="108" t="s">
        <v>900</v>
      </c>
      <c r="L93" s="111"/>
      <c r="M93" s="111"/>
    </row>
    <row r="94" spans="2:13" ht="15.75" customHeight="1" x14ac:dyDescent="0.3">
      <c r="B94" s="63"/>
      <c r="C94" s="66">
        <v>86</v>
      </c>
      <c r="D94" s="67" t="s">
        <v>397</v>
      </c>
      <c r="E94" s="68">
        <v>20135414931</v>
      </c>
      <c r="F94" s="106" t="s">
        <v>23</v>
      </c>
      <c r="G94" s="137" t="s">
        <v>398</v>
      </c>
      <c r="H94" s="138"/>
      <c r="I94" s="138"/>
      <c r="J94" s="138"/>
      <c r="K94" s="108" t="s">
        <v>900</v>
      </c>
      <c r="L94" s="111"/>
      <c r="M94" s="111"/>
    </row>
    <row r="95" spans="2:13" ht="15.75" customHeight="1" x14ac:dyDescent="0.3">
      <c r="B95" s="63"/>
      <c r="C95" s="66">
        <v>87</v>
      </c>
      <c r="D95" s="67" t="s">
        <v>156</v>
      </c>
      <c r="E95" s="68">
        <v>20531406614</v>
      </c>
      <c r="F95" s="106" t="s">
        <v>23</v>
      </c>
      <c r="G95" s="137" t="s">
        <v>399</v>
      </c>
      <c r="H95" s="138"/>
      <c r="I95" s="138"/>
      <c r="J95" s="138"/>
      <c r="K95" s="108" t="s">
        <v>900</v>
      </c>
      <c r="L95" s="111"/>
      <c r="M95" s="111"/>
    </row>
    <row r="96" spans="2:13" ht="15.75" customHeight="1" x14ac:dyDescent="0.3">
      <c r="B96" s="63"/>
      <c r="C96" s="66">
        <v>88</v>
      </c>
      <c r="D96" s="67" t="s">
        <v>157</v>
      </c>
      <c r="E96" s="68">
        <v>20525627081</v>
      </c>
      <c r="F96" s="106" t="s">
        <v>70</v>
      </c>
      <c r="G96" s="137" t="s">
        <v>400</v>
      </c>
      <c r="H96" s="138"/>
      <c r="I96" s="138"/>
      <c r="J96" s="138"/>
      <c r="K96" s="108" t="s">
        <v>900</v>
      </c>
      <c r="L96" s="111"/>
      <c r="M96" s="111"/>
    </row>
    <row r="97" spans="2:13" ht="15.75" customHeight="1" x14ac:dyDescent="0.3">
      <c r="B97" s="63"/>
      <c r="C97" s="66">
        <v>89</v>
      </c>
      <c r="D97" s="67" t="s">
        <v>401</v>
      </c>
      <c r="E97" s="68">
        <v>20449310447</v>
      </c>
      <c r="F97" s="106" t="s">
        <v>70</v>
      </c>
      <c r="G97" s="137" t="s">
        <v>402</v>
      </c>
      <c r="H97" s="138"/>
      <c r="I97" s="138"/>
      <c r="J97" s="138"/>
      <c r="K97" s="108" t="s">
        <v>900</v>
      </c>
      <c r="L97" s="111"/>
      <c r="M97" s="111"/>
    </row>
    <row r="98" spans="2:13" ht="15.75" customHeight="1" x14ac:dyDescent="0.3">
      <c r="B98" s="63"/>
      <c r="C98" s="66">
        <v>90</v>
      </c>
      <c r="D98" s="67" t="s">
        <v>158</v>
      </c>
      <c r="E98" s="68">
        <v>20489273510</v>
      </c>
      <c r="F98" s="106" t="s">
        <v>23</v>
      </c>
      <c r="G98" s="137" t="s">
        <v>403</v>
      </c>
      <c r="H98" s="138"/>
      <c r="I98" s="138"/>
      <c r="J98" s="138"/>
      <c r="K98" s="108" t="s">
        <v>900</v>
      </c>
      <c r="L98" s="111"/>
      <c r="M98" s="111"/>
    </row>
    <row r="99" spans="2:13" ht="15.75" customHeight="1" x14ac:dyDescent="0.3">
      <c r="B99" s="63"/>
      <c r="C99" s="66">
        <v>91</v>
      </c>
      <c r="D99" s="67" t="s">
        <v>159</v>
      </c>
      <c r="E99" s="68">
        <v>20403002101</v>
      </c>
      <c r="F99" s="106" t="s">
        <v>23</v>
      </c>
      <c r="G99" s="137" t="s">
        <v>404</v>
      </c>
      <c r="H99" s="138"/>
      <c r="I99" s="138"/>
      <c r="J99" s="138"/>
      <c r="K99" s="108" t="s">
        <v>900</v>
      </c>
      <c r="L99" s="111"/>
      <c r="M99" s="111"/>
    </row>
    <row r="100" spans="2:13" ht="15.75" customHeight="1" x14ac:dyDescent="0.3">
      <c r="B100" s="63"/>
      <c r="C100" s="66">
        <v>92</v>
      </c>
      <c r="D100" s="67" t="s">
        <v>160</v>
      </c>
      <c r="E100" s="68">
        <v>20130017071</v>
      </c>
      <c r="F100" s="106" t="s">
        <v>70</v>
      </c>
      <c r="G100" s="137" t="s">
        <v>405</v>
      </c>
      <c r="H100" s="138"/>
      <c r="I100" s="138"/>
      <c r="J100" s="138"/>
      <c r="K100" s="108" t="s">
        <v>900</v>
      </c>
      <c r="L100" s="111"/>
      <c r="M100" s="111"/>
    </row>
    <row r="101" spans="2:13" ht="15.75" customHeight="1" x14ac:dyDescent="0.3">
      <c r="B101" s="63"/>
      <c r="C101" s="66">
        <v>93</v>
      </c>
      <c r="D101" s="67" t="s">
        <v>406</v>
      </c>
      <c r="E101" s="68">
        <v>20100233356</v>
      </c>
      <c r="F101" s="106" t="s">
        <v>70</v>
      </c>
      <c r="G101" s="137" t="s">
        <v>407</v>
      </c>
      <c r="H101" s="138"/>
      <c r="I101" s="138"/>
      <c r="J101" s="138"/>
      <c r="K101" s="108" t="s">
        <v>900</v>
      </c>
      <c r="L101" s="111"/>
      <c r="M101" s="111"/>
    </row>
    <row r="102" spans="2:13" ht="15.75" customHeight="1" x14ac:dyDescent="0.3">
      <c r="B102" s="63"/>
      <c r="C102" s="66">
        <v>94</v>
      </c>
      <c r="D102" s="67" t="s">
        <v>161</v>
      </c>
      <c r="E102" s="68">
        <v>20201298327</v>
      </c>
      <c r="F102" s="106" t="s">
        <v>23</v>
      </c>
      <c r="G102" s="137" t="s">
        <v>408</v>
      </c>
      <c r="H102" s="138"/>
      <c r="I102" s="138"/>
      <c r="J102" s="138"/>
      <c r="K102" s="108" t="s">
        <v>900</v>
      </c>
      <c r="L102" s="111"/>
      <c r="M102" s="111"/>
    </row>
    <row r="103" spans="2:13" ht="15.75" customHeight="1" x14ac:dyDescent="0.3">
      <c r="B103" s="63"/>
      <c r="C103" s="66">
        <v>95</v>
      </c>
      <c r="D103" s="67" t="s">
        <v>162</v>
      </c>
      <c r="E103" s="68">
        <v>20105752149</v>
      </c>
      <c r="F103" s="106" t="s">
        <v>23</v>
      </c>
      <c r="G103" s="137" t="s">
        <v>409</v>
      </c>
      <c r="H103" s="138"/>
      <c r="I103" s="138"/>
      <c r="J103" s="138"/>
      <c r="K103" s="108" t="s">
        <v>900</v>
      </c>
      <c r="L103" s="111"/>
      <c r="M103" s="111"/>
    </row>
    <row r="104" spans="2:13" ht="15.75" customHeight="1" x14ac:dyDescent="0.3">
      <c r="B104" s="63"/>
      <c r="C104" s="66">
        <v>96</v>
      </c>
      <c r="D104" s="67" t="s">
        <v>163</v>
      </c>
      <c r="E104" s="68">
        <v>20132670146</v>
      </c>
      <c r="F104" s="106" t="s">
        <v>23</v>
      </c>
      <c r="G104" s="137" t="s">
        <v>410</v>
      </c>
      <c r="H104" s="138"/>
      <c r="I104" s="138"/>
      <c r="J104" s="138"/>
      <c r="K104" s="108" t="s">
        <v>900</v>
      </c>
      <c r="L104" s="111"/>
      <c r="M104" s="111"/>
    </row>
    <row r="105" spans="2:13" ht="15.75" customHeight="1" x14ac:dyDescent="0.3">
      <c r="B105" s="63"/>
      <c r="C105" s="66">
        <v>97</v>
      </c>
      <c r="D105" s="67" t="s">
        <v>411</v>
      </c>
      <c r="E105" s="68">
        <v>20397344437</v>
      </c>
      <c r="F105" s="106" t="s">
        <v>23</v>
      </c>
      <c r="G105" s="137" t="s">
        <v>412</v>
      </c>
      <c r="H105" s="138"/>
      <c r="I105" s="138"/>
      <c r="J105" s="138"/>
      <c r="K105" s="108" t="s">
        <v>900</v>
      </c>
      <c r="L105" s="111"/>
      <c r="M105" s="111"/>
    </row>
    <row r="106" spans="2:13" ht="15.75" customHeight="1" x14ac:dyDescent="0.3">
      <c r="B106" s="63"/>
      <c r="C106" s="66">
        <v>98</v>
      </c>
      <c r="D106" s="67" t="s">
        <v>164</v>
      </c>
      <c r="E106" s="68">
        <v>20126233133</v>
      </c>
      <c r="F106" s="106" t="s">
        <v>23</v>
      </c>
      <c r="G106" s="137" t="s">
        <v>413</v>
      </c>
      <c r="H106" s="138"/>
      <c r="I106" s="138"/>
      <c r="J106" s="138"/>
      <c r="K106" s="108" t="s">
        <v>900</v>
      </c>
      <c r="L106" s="111"/>
      <c r="M106" s="111"/>
    </row>
    <row r="107" spans="2:13" ht="15.75" customHeight="1" x14ac:dyDescent="0.3">
      <c r="B107" s="63"/>
      <c r="C107" s="66">
        <v>99</v>
      </c>
      <c r="D107" s="67" t="s">
        <v>165</v>
      </c>
      <c r="E107" s="68">
        <v>20514458481</v>
      </c>
      <c r="F107" s="106" t="s">
        <v>23</v>
      </c>
      <c r="G107" s="137" t="s">
        <v>414</v>
      </c>
      <c r="H107" s="138"/>
      <c r="I107" s="138"/>
      <c r="J107" s="138"/>
      <c r="K107" s="108" t="s">
        <v>900</v>
      </c>
      <c r="L107" s="111"/>
      <c r="M107" s="111"/>
    </row>
    <row r="108" spans="2:13" ht="15.75" customHeight="1" x14ac:dyDescent="0.3">
      <c r="B108" s="63"/>
      <c r="C108" s="66">
        <v>100</v>
      </c>
      <c r="D108" s="67" t="s">
        <v>415</v>
      </c>
      <c r="E108" s="68">
        <v>20132757187</v>
      </c>
      <c r="F108" s="106" t="s">
        <v>23</v>
      </c>
      <c r="G108" s="137" t="s">
        <v>416</v>
      </c>
      <c r="H108" s="138"/>
      <c r="I108" s="138"/>
      <c r="J108" s="138"/>
      <c r="K108" s="108" t="s">
        <v>900</v>
      </c>
      <c r="L108" s="111"/>
      <c r="M108" s="111"/>
    </row>
    <row r="109" spans="2:13" ht="15.75" customHeight="1" x14ac:dyDescent="0.3">
      <c r="B109" s="63"/>
      <c r="C109" s="66">
        <v>101</v>
      </c>
      <c r="D109" s="67" t="s">
        <v>760</v>
      </c>
      <c r="E109" s="68">
        <v>20527573557</v>
      </c>
      <c r="F109" s="106" t="s">
        <v>23</v>
      </c>
      <c r="G109" s="137" t="s">
        <v>764</v>
      </c>
      <c r="H109" s="138"/>
      <c r="I109" s="138"/>
      <c r="J109" s="138"/>
      <c r="K109" s="108"/>
      <c r="L109" s="111"/>
      <c r="M109" s="111" t="s">
        <v>900</v>
      </c>
    </row>
    <row r="110" spans="2:13" ht="15.75" customHeight="1" x14ac:dyDescent="0.3">
      <c r="B110" s="63"/>
      <c r="C110" s="66">
        <v>102</v>
      </c>
      <c r="D110" s="67" t="s">
        <v>166</v>
      </c>
      <c r="E110" s="68">
        <v>20213882547</v>
      </c>
      <c r="F110" s="106" t="s">
        <v>23</v>
      </c>
      <c r="G110" s="137" t="s">
        <v>417</v>
      </c>
      <c r="H110" s="138"/>
      <c r="I110" s="138"/>
      <c r="J110" s="138"/>
      <c r="K110" s="108" t="s">
        <v>900</v>
      </c>
      <c r="L110" s="111"/>
      <c r="M110" s="111"/>
    </row>
    <row r="111" spans="2:13" ht="15.75" customHeight="1" x14ac:dyDescent="0.3">
      <c r="B111" s="63"/>
      <c r="C111" s="66">
        <v>103</v>
      </c>
      <c r="D111" s="67" t="s">
        <v>418</v>
      </c>
      <c r="E111" s="68">
        <v>20201683158</v>
      </c>
      <c r="F111" s="106" t="s">
        <v>23</v>
      </c>
      <c r="G111" s="137" t="s">
        <v>419</v>
      </c>
      <c r="H111" s="138"/>
      <c r="I111" s="138"/>
      <c r="J111" s="138"/>
      <c r="K111" s="108" t="s">
        <v>900</v>
      </c>
      <c r="L111" s="111"/>
      <c r="M111" s="111"/>
    </row>
    <row r="112" spans="2:13" ht="15.75" customHeight="1" x14ac:dyDescent="0.3">
      <c r="B112" s="63"/>
      <c r="C112" s="66">
        <v>104</v>
      </c>
      <c r="D112" s="67" t="s">
        <v>167</v>
      </c>
      <c r="E112" s="68">
        <v>20132962511</v>
      </c>
      <c r="F112" s="106" t="s">
        <v>23</v>
      </c>
      <c r="G112" s="137" t="s">
        <v>420</v>
      </c>
      <c r="H112" s="138"/>
      <c r="I112" s="138"/>
      <c r="J112" s="138"/>
      <c r="K112" s="108" t="s">
        <v>900</v>
      </c>
      <c r="L112" s="111"/>
      <c r="M112" s="111"/>
    </row>
    <row r="113" spans="2:13" ht="15.75" customHeight="1" x14ac:dyDescent="0.3">
      <c r="B113" s="63"/>
      <c r="C113" s="66">
        <v>105</v>
      </c>
      <c r="D113" s="67" t="s">
        <v>273</v>
      </c>
      <c r="E113" s="68">
        <v>20534857153</v>
      </c>
      <c r="F113" s="106" t="s">
        <v>23</v>
      </c>
      <c r="G113" s="137" t="s">
        <v>421</v>
      </c>
      <c r="H113" s="138"/>
      <c r="I113" s="138"/>
      <c r="J113" s="138"/>
      <c r="K113" s="108" t="s">
        <v>900</v>
      </c>
      <c r="L113" s="111"/>
      <c r="M113" s="111"/>
    </row>
    <row r="114" spans="2:13" ht="15.75" customHeight="1" x14ac:dyDescent="0.3">
      <c r="B114" s="63"/>
      <c r="C114" s="66">
        <v>106</v>
      </c>
      <c r="D114" s="67" t="s">
        <v>422</v>
      </c>
      <c r="E114" s="68">
        <v>20542006090</v>
      </c>
      <c r="F114" s="106" t="s">
        <v>23</v>
      </c>
      <c r="G114" s="137" t="s">
        <v>423</v>
      </c>
      <c r="H114" s="138"/>
      <c r="I114" s="138"/>
      <c r="J114" s="138"/>
      <c r="K114" s="108" t="s">
        <v>900</v>
      </c>
      <c r="L114" s="111"/>
      <c r="M114" s="111"/>
    </row>
    <row r="115" spans="2:13" ht="15.75" customHeight="1" x14ac:dyDescent="0.3">
      <c r="B115" s="63"/>
      <c r="C115" s="66">
        <v>107</v>
      </c>
      <c r="D115" s="67" t="s">
        <v>168</v>
      </c>
      <c r="E115" s="68">
        <v>20125379304</v>
      </c>
      <c r="F115" s="106" t="s">
        <v>23</v>
      </c>
      <c r="G115" s="137" t="s">
        <v>424</v>
      </c>
      <c r="H115" s="138"/>
      <c r="I115" s="138"/>
      <c r="J115" s="138"/>
      <c r="K115" s="108" t="s">
        <v>900</v>
      </c>
      <c r="L115" s="111"/>
      <c r="M115" s="111"/>
    </row>
    <row r="116" spans="2:13" ht="15.75" customHeight="1" x14ac:dyDescent="0.3">
      <c r="B116" s="63"/>
      <c r="C116" s="66">
        <v>108</v>
      </c>
      <c r="D116" s="67" t="s">
        <v>425</v>
      </c>
      <c r="E116" s="68">
        <v>20106076635</v>
      </c>
      <c r="F116" s="106" t="s">
        <v>23</v>
      </c>
      <c r="G116" s="137" t="s">
        <v>426</v>
      </c>
      <c r="H116" s="138"/>
      <c r="I116" s="138"/>
      <c r="J116" s="138"/>
      <c r="K116" s="108" t="s">
        <v>900</v>
      </c>
      <c r="L116" s="111"/>
      <c r="M116" s="111"/>
    </row>
    <row r="117" spans="2:13" ht="15.75" customHeight="1" x14ac:dyDescent="0.3">
      <c r="B117" s="63"/>
      <c r="C117" s="66">
        <v>109</v>
      </c>
      <c r="D117" s="67" t="s">
        <v>877</v>
      </c>
      <c r="E117" s="68">
        <v>20439261791</v>
      </c>
      <c r="F117" s="106" t="s">
        <v>23</v>
      </c>
      <c r="G117" s="137" t="s">
        <v>892</v>
      </c>
      <c r="H117" s="138"/>
      <c r="I117" s="138"/>
      <c r="J117" s="138"/>
      <c r="K117" s="108"/>
      <c r="L117" s="111" t="s">
        <v>900</v>
      </c>
      <c r="M117" s="111"/>
    </row>
    <row r="118" spans="2:13" ht="15.75" customHeight="1" x14ac:dyDescent="0.3">
      <c r="B118" s="63"/>
      <c r="C118" s="66">
        <v>110</v>
      </c>
      <c r="D118" s="67" t="s">
        <v>427</v>
      </c>
      <c r="E118" s="68">
        <v>20102663277</v>
      </c>
      <c r="F118" s="106" t="s">
        <v>70</v>
      </c>
      <c r="G118" s="137" t="s">
        <v>428</v>
      </c>
      <c r="H118" s="138"/>
      <c r="I118" s="138"/>
      <c r="J118" s="138"/>
      <c r="K118" s="108" t="s">
        <v>900</v>
      </c>
      <c r="L118" s="111"/>
      <c r="M118" s="111"/>
    </row>
    <row r="119" spans="2:13" ht="15.75" customHeight="1" x14ac:dyDescent="0.3">
      <c r="B119" s="63"/>
      <c r="C119" s="66">
        <v>111</v>
      </c>
      <c r="D119" s="67" t="s">
        <v>429</v>
      </c>
      <c r="E119" s="68">
        <v>20413390479</v>
      </c>
      <c r="F119" s="106" t="s">
        <v>70</v>
      </c>
      <c r="G119" s="137" t="s">
        <v>430</v>
      </c>
      <c r="H119" s="138"/>
      <c r="I119" s="138"/>
      <c r="J119" s="138"/>
      <c r="K119" s="108" t="s">
        <v>900</v>
      </c>
      <c r="L119" s="111"/>
      <c r="M119" s="111"/>
    </row>
    <row r="120" spans="2:13" ht="15.75" customHeight="1" x14ac:dyDescent="0.3">
      <c r="B120" s="63"/>
      <c r="C120" s="66">
        <v>112</v>
      </c>
      <c r="D120" s="67" t="s">
        <v>431</v>
      </c>
      <c r="E120" s="68">
        <v>20472537131</v>
      </c>
      <c r="F120" s="106" t="s">
        <v>23</v>
      </c>
      <c r="G120" s="137" t="s">
        <v>432</v>
      </c>
      <c r="H120" s="138"/>
      <c r="I120" s="138"/>
      <c r="J120" s="138"/>
      <c r="K120" s="108" t="s">
        <v>900</v>
      </c>
      <c r="L120" s="111"/>
      <c r="M120" s="111"/>
    </row>
    <row r="121" spans="2:13" ht="15.75" customHeight="1" x14ac:dyDescent="0.3">
      <c r="B121" s="63"/>
      <c r="C121" s="66">
        <v>113</v>
      </c>
      <c r="D121" s="67" t="s">
        <v>169</v>
      </c>
      <c r="E121" s="68">
        <v>20120507711</v>
      </c>
      <c r="F121" s="106" t="s">
        <v>23</v>
      </c>
      <c r="G121" s="137" t="s">
        <v>433</v>
      </c>
      <c r="H121" s="138"/>
      <c r="I121" s="138"/>
      <c r="J121" s="138"/>
      <c r="K121" s="108" t="s">
        <v>900</v>
      </c>
      <c r="L121" s="111"/>
      <c r="M121" s="111"/>
    </row>
    <row r="122" spans="2:13" ht="15.75" customHeight="1" x14ac:dyDescent="0.3">
      <c r="B122" s="63"/>
      <c r="C122" s="66">
        <v>114</v>
      </c>
      <c r="D122" s="67" t="s">
        <v>275</v>
      </c>
      <c r="E122" s="68">
        <v>20212449611</v>
      </c>
      <c r="F122" s="106" t="s">
        <v>23</v>
      </c>
      <c r="G122" s="137" t="s">
        <v>434</v>
      </c>
      <c r="H122" s="138"/>
      <c r="I122" s="138"/>
      <c r="J122" s="138"/>
      <c r="K122" s="108" t="s">
        <v>900</v>
      </c>
      <c r="L122" s="111"/>
      <c r="M122" s="111"/>
    </row>
    <row r="123" spans="2:13" ht="15.75" customHeight="1" x14ac:dyDescent="0.3">
      <c r="B123" s="63"/>
      <c r="C123" s="66">
        <v>115</v>
      </c>
      <c r="D123" s="67" t="s">
        <v>170</v>
      </c>
      <c r="E123" s="68">
        <v>20118989806</v>
      </c>
      <c r="F123" s="106" t="s">
        <v>70</v>
      </c>
      <c r="G123" s="137" t="s">
        <v>435</v>
      </c>
      <c r="H123" s="138"/>
      <c r="I123" s="138"/>
      <c r="J123" s="138"/>
      <c r="K123" s="108" t="s">
        <v>900</v>
      </c>
      <c r="L123" s="111"/>
      <c r="M123" s="111"/>
    </row>
    <row r="124" spans="2:13" ht="15.75" customHeight="1" x14ac:dyDescent="0.3">
      <c r="B124" s="63"/>
      <c r="C124" s="66">
        <v>116</v>
      </c>
      <c r="D124" s="67" t="s">
        <v>878</v>
      </c>
      <c r="E124" s="68">
        <v>20119404984</v>
      </c>
      <c r="F124" s="106" t="s">
        <v>70</v>
      </c>
      <c r="G124" s="137" t="s">
        <v>893</v>
      </c>
      <c r="H124" s="138"/>
      <c r="I124" s="138"/>
      <c r="J124" s="138"/>
      <c r="K124" s="108"/>
      <c r="L124" s="111" t="s">
        <v>900</v>
      </c>
      <c r="M124" s="111"/>
    </row>
    <row r="125" spans="2:13" ht="15.75" customHeight="1" x14ac:dyDescent="0.3">
      <c r="B125" s="63"/>
      <c r="C125" s="66">
        <v>117</v>
      </c>
      <c r="D125" s="67" t="s">
        <v>436</v>
      </c>
      <c r="E125" s="68">
        <v>20227393956</v>
      </c>
      <c r="F125" s="106" t="s">
        <v>23</v>
      </c>
      <c r="G125" s="137" t="s">
        <v>437</v>
      </c>
      <c r="H125" s="138"/>
      <c r="I125" s="138"/>
      <c r="J125" s="138"/>
      <c r="K125" s="108" t="s">
        <v>900</v>
      </c>
      <c r="L125" s="111"/>
      <c r="M125" s="111"/>
    </row>
    <row r="126" spans="2:13" ht="15.75" customHeight="1" x14ac:dyDescent="0.3">
      <c r="B126" s="63"/>
      <c r="C126" s="66">
        <v>118</v>
      </c>
      <c r="D126" s="67" t="s">
        <v>438</v>
      </c>
      <c r="E126" s="68">
        <v>20130908749</v>
      </c>
      <c r="F126" s="106" t="s">
        <v>23</v>
      </c>
      <c r="G126" s="137" t="s">
        <v>439</v>
      </c>
      <c r="H126" s="138"/>
      <c r="I126" s="138"/>
      <c r="J126" s="138"/>
      <c r="K126" s="108" t="s">
        <v>900</v>
      </c>
      <c r="L126" s="111"/>
      <c r="M126" s="111"/>
    </row>
    <row r="127" spans="2:13" ht="15.75" customHeight="1" x14ac:dyDescent="0.3">
      <c r="B127" s="63"/>
      <c r="C127" s="66">
        <v>119</v>
      </c>
      <c r="D127" s="67" t="s">
        <v>171</v>
      </c>
      <c r="E127" s="68">
        <v>20443848178</v>
      </c>
      <c r="F127" s="106" t="s">
        <v>23</v>
      </c>
      <c r="G127" s="137" t="s">
        <v>440</v>
      </c>
      <c r="H127" s="138"/>
      <c r="I127" s="138"/>
      <c r="J127" s="138"/>
      <c r="K127" s="108" t="s">
        <v>900</v>
      </c>
      <c r="L127" s="111"/>
      <c r="M127" s="111"/>
    </row>
    <row r="128" spans="2:13" ht="15.75" customHeight="1" x14ac:dyDescent="0.3">
      <c r="B128" s="63"/>
      <c r="C128" s="66">
        <v>120</v>
      </c>
      <c r="D128" s="67" t="s">
        <v>441</v>
      </c>
      <c r="E128" s="68">
        <v>20131138408</v>
      </c>
      <c r="F128" s="106" t="s">
        <v>23</v>
      </c>
      <c r="G128" s="137" t="s">
        <v>442</v>
      </c>
      <c r="H128" s="138"/>
      <c r="I128" s="138"/>
      <c r="J128" s="138"/>
      <c r="K128" s="108" t="s">
        <v>900</v>
      </c>
      <c r="L128" s="111"/>
      <c r="M128" s="111"/>
    </row>
    <row r="129" spans="2:13" ht="15.75" customHeight="1" x14ac:dyDescent="0.3">
      <c r="B129" s="63"/>
      <c r="C129" s="66">
        <v>121</v>
      </c>
      <c r="D129" s="67" t="s">
        <v>443</v>
      </c>
      <c r="E129" s="68">
        <v>20353168844</v>
      </c>
      <c r="F129" s="106" t="s">
        <v>23</v>
      </c>
      <c r="G129" s="137" t="s">
        <v>444</v>
      </c>
      <c r="H129" s="138"/>
      <c r="I129" s="138"/>
      <c r="J129" s="138"/>
      <c r="K129" s="108" t="s">
        <v>900</v>
      </c>
      <c r="L129" s="111"/>
      <c r="M129" s="111"/>
    </row>
    <row r="130" spans="2:13" ht="15.75" customHeight="1" x14ac:dyDescent="0.3">
      <c r="B130" s="63"/>
      <c r="C130" s="66">
        <v>122</v>
      </c>
      <c r="D130" s="67" t="s">
        <v>445</v>
      </c>
      <c r="E130" s="68">
        <v>20375203902</v>
      </c>
      <c r="F130" s="106" t="s">
        <v>23</v>
      </c>
      <c r="G130" s="137" t="s">
        <v>446</v>
      </c>
      <c r="H130" s="138"/>
      <c r="I130" s="138"/>
      <c r="J130" s="138"/>
      <c r="K130" s="108" t="s">
        <v>900</v>
      </c>
      <c r="L130" s="111"/>
      <c r="M130" s="111"/>
    </row>
    <row r="131" spans="2:13" ht="15.75" customHeight="1" x14ac:dyDescent="0.3">
      <c r="B131" s="63"/>
      <c r="C131" s="66">
        <v>123</v>
      </c>
      <c r="D131" s="67" t="s">
        <v>447</v>
      </c>
      <c r="E131" s="68">
        <v>20404768906</v>
      </c>
      <c r="F131" s="106" t="s">
        <v>23</v>
      </c>
      <c r="G131" s="137" t="s">
        <v>448</v>
      </c>
      <c r="H131" s="138"/>
      <c r="I131" s="138"/>
      <c r="J131" s="138"/>
      <c r="K131" s="108" t="s">
        <v>900</v>
      </c>
      <c r="L131" s="111"/>
      <c r="M131" s="111"/>
    </row>
    <row r="132" spans="2:13" ht="15.75" customHeight="1" x14ac:dyDescent="0.3">
      <c r="B132" s="63"/>
      <c r="C132" s="66">
        <v>124</v>
      </c>
      <c r="D132" s="67" t="s">
        <v>172</v>
      </c>
      <c r="E132" s="68">
        <v>20174810703</v>
      </c>
      <c r="F132" s="106" t="s">
        <v>23</v>
      </c>
      <c r="G132" s="137" t="s">
        <v>449</v>
      </c>
      <c r="H132" s="138"/>
      <c r="I132" s="138"/>
      <c r="J132" s="138"/>
      <c r="K132" s="108" t="s">
        <v>900</v>
      </c>
      <c r="L132" s="111"/>
      <c r="M132" s="111"/>
    </row>
    <row r="133" spans="2:13" ht="15.75" customHeight="1" x14ac:dyDescent="0.3">
      <c r="B133" s="63"/>
      <c r="C133" s="66">
        <v>125</v>
      </c>
      <c r="D133" s="67" t="s">
        <v>450</v>
      </c>
      <c r="E133" s="68">
        <v>20444985969</v>
      </c>
      <c r="F133" s="106" t="s">
        <v>23</v>
      </c>
      <c r="G133" s="137" t="s">
        <v>451</v>
      </c>
      <c r="H133" s="138"/>
      <c r="I133" s="138"/>
      <c r="J133" s="138"/>
      <c r="K133" s="108" t="s">
        <v>900</v>
      </c>
      <c r="L133" s="111"/>
      <c r="M133" s="111"/>
    </row>
    <row r="134" spans="2:13" ht="15.75" customHeight="1" x14ac:dyDescent="0.3">
      <c r="B134" s="63"/>
      <c r="C134" s="66">
        <v>126</v>
      </c>
      <c r="D134" s="67" t="s">
        <v>452</v>
      </c>
      <c r="E134" s="68">
        <v>20481560617</v>
      </c>
      <c r="F134" s="106" t="s">
        <v>70</v>
      </c>
      <c r="G134" s="137" t="s">
        <v>453</v>
      </c>
      <c r="H134" s="138"/>
      <c r="I134" s="138"/>
      <c r="J134" s="138"/>
      <c r="K134" s="108" t="s">
        <v>900</v>
      </c>
      <c r="L134" s="111"/>
      <c r="M134" s="111"/>
    </row>
    <row r="135" spans="2:13" ht="15.75" customHeight="1" x14ac:dyDescent="0.3">
      <c r="B135" s="63"/>
      <c r="C135" s="66">
        <v>127</v>
      </c>
      <c r="D135" s="67" t="s">
        <v>173</v>
      </c>
      <c r="E135" s="68">
        <v>20117078150</v>
      </c>
      <c r="F135" s="106" t="s">
        <v>23</v>
      </c>
      <c r="G135" s="137" t="s">
        <v>454</v>
      </c>
      <c r="H135" s="138"/>
      <c r="I135" s="138"/>
      <c r="J135" s="138"/>
      <c r="K135" s="108" t="s">
        <v>900</v>
      </c>
      <c r="L135" s="111"/>
      <c r="M135" s="111"/>
    </row>
    <row r="136" spans="2:13" ht="15.75" customHeight="1" x14ac:dyDescent="0.3">
      <c r="B136" s="63"/>
      <c r="C136" s="66">
        <v>128</v>
      </c>
      <c r="D136" s="67" t="s">
        <v>174</v>
      </c>
      <c r="E136" s="68">
        <v>20370902471</v>
      </c>
      <c r="F136" s="106" t="s">
        <v>70</v>
      </c>
      <c r="G136" s="137" t="s">
        <v>455</v>
      </c>
      <c r="H136" s="138"/>
      <c r="I136" s="138"/>
      <c r="J136" s="138"/>
      <c r="K136" s="108" t="s">
        <v>900</v>
      </c>
      <c r="L136" s="111"/>
      <c r="M136" s="111"/>
    </row>
    <row r="137" spans="2:13" ht="15.75" customHeight="1" x14ac:dyDescent="0.3">
      <c r="B137" s="63"/>
      <c r="C137" s="66">
        <v>129</v>
      </c>
      <c r="D137" s="67" t="s">
        <v>456</v>
      </c>
      <c r="E137" s="68">
        <v>20140218503</v>
      </c>
      <c r="F137" s="106" t="s">
        <v>23</v>
      </c>
      <c r="G137" s="137" t="s">
        <v>457</v>
      </c>
      <c r="H137" s="138"/>
      <c r="I137" s="138"/>
      <c r="J137" s="138"/>
      <c r="K137" s="108" t="s">
        <v>900</v>
      </c>
      <c r="L137" s="111"/>
      <c r="M137" s="111"/>
    </row>
    <row r="138" spans="2:13" ht="15.75" customHeight="1" x14ac:dyDescent="0.3">
      <c r="B138" s="63"/>
      <c r="C138" s="66">
        <v>130</v>
      </c>
      <c r="D138" s="67" t="s">
        <v>458</v>
      </c>
      <c r="E138" s="68">
        <v>20226499572</v>
      </c>
      <c r="F138" s="106" t="s">
        <v>23</v>
      </c>
      <c r="G138" s="137" t="s">
        <v>459</v>
      </c>
      <c r="H138" s="138"/>
      <c r="I138" s="138"/>
      <c r="J138" s="138"/>
      <c r="K138" s="108" t="s">
        <v>900</v>
      </c>
      <c r="L138" s="111"/>
      <c r="M138" s="111"/>
    </row>
    <row r="139" spans="2:13" ht="15.75" customHeight="1" x14ac:dyDescent="0.3">
      <c r="B139" s="63"/>
      <c r="C139" s="66">
        <v>131</v>
      </c>
      <c r="D139" s="67" t="s">
        <v>460</v>
      </c>
      <c r="E139" s="68">
        <v>20498456856</v>
      </c>
      <c r="F139" s="106" t="s">
        <v>23</v>
      </c>
      <c r="G139" s="137" t="s">
        <v>461</v>
      </c>
      <c r="H139" s="138"/>
      <c r="I139" s="138"/>
      <c r="J139" s="138"/>
      <c r="K139" s="108" t="s">
        <v>900</v>
      </c>
      <c r="L139" s="111"/>
      <c r="M139" s="111"/>
    </row>
    <row r="140" spans="2:13" ht="15.75" customHeight="1" x14ac:dyDescent="0.3">
      <c r="B140" s="63"/>
      <c r="C140" s="66">
        <v>132</v>
      </c>
      <c r="D140" s="67" t="s">
        <v>175</v>
      </c>
      <c r="E140" s="68">
        <v>20531404085</v>
      </c>
      <c r="F140" s="106" t="s">
        <v>23</v>
      </c>
      <c r="G140" s="137" t="s">
        <v>462</v>
      </c>
      <c r="H140" s="138"/>
      <c r="I140" s="138"/>
      <c r="J140" s="138"/>
      <c r="K140" s="108" t="s">
        <v>900</v>
      </c>
      <c r="L140" s="111"/>
      <c r="M140" s="111"/>
    </row>
    <row r="141" spans="2:13" ht="15.75" customHeight="1" x14ac:dyDescent="0.3">
      <c r="B141" s="63"/>
      <c r="C141" s="66">
        <v>133</v>
      </c>
      <c r="D141" s="67" t="s">
        <v>463</v>
      </c>
      <c r="E141" s="68">
        <v>20505365217</v>
      </c>
      <c r="F141" s="106" t="s">
        <v>23</v>
      </c>
      <c r="G141" s="137" t="s">
        <v>464</v>
      </c>
      <c r="H141" s="138"/>
      <c r="I141" s="138"/>
      <c r="J141" s="138"/>
      <c r="K141" s="108" t="s">
        <v>900</v>
      </c>
      <c r="L141" s="111"/>
      <c r="M141" s="111"/>
    </row>
    <row r="142" spans="2:13" ht="15.75" customHeight="1" x14ac:dyDescent="0.3">
      <c r="B142" s="63"/>
      <c r="C142" s="66">
        <v>134</v>
      </c>
      <c r="D142" s="67" t="s">
        <v>176</v>
      </c>
      <c r="E142" s="68">
        <v>20527820074</v>
      </c>
      <c r="F142" s="106" t="s">
        <v>23</v>
      </c>
      <c r="G142" s="137" t="s">
        <v>465</v>
      </c>
      <c r="H142" s="138"/>
      <c r="I142" s="138"/>
      <c r="J142" s="138"/>
      <c r="K142" s="108" t="s">
        <v>900</v>
      </c>
      <c r="L142" s="111"/>
      <c r="M142" s="111"/>
    </row>
    <row r="143" spans="2:13" ht="15.75" customHeight="1" x14ac:dyDescent="0.3">
      <c r="B143" s="63"/>
      <c r="C143" s="66">
        <v>135</v>
      </c>
      <c r="D143" s="67" t="s">
        <v>466</v>
      </c>
      <c r="E143" s="68">
        <v>20531409478</v>
      </c>
      <c r="F143" s="106" t="s">
        <v>23</v>
      </c>
      <c r="G143" s="137" t="s">
        <v>467</v>
      </c>
      <c r="H143" s="138"/>
      <c r="I143" s="138"/>
      <c r="J143" s="138"/>
      <c r="K143" s="108" t="s">
        <v>900</v>
      </c>
      <c r="L143" s="111"/>
      <c r="M143" s="111"/>
    </row>
    <row r="144" spans="2:13" ht="15.75" customHeight="1" x14ac:dyDescent="0.3">
      <c r="B144" s="63"/>
      <c r="C144" s="66">
        <v>136</v>
      </c>
      <c r="D144" s="67" t="s">
        <v>177</v>
      </c>
      <c r="E144" s="68">
        <v>20473930197</v>
      </c>
      <c r="F144" s="106" t="s">
        <v>23</v>
      </c>
      <c r="G144" s="137" t="s">
        <v>468</v>
      </c>
      <c r="H144" s="138"/>
      <c r="I144" s="138"/>
      <c r="J144" s="138"/>
      <c r="K144" s="108" t="s">
        <v>900</v>
      </c>
      <c r="L144" s="111"/>
      <c r="M144" s="111"/>
    </row>
    <row r="145" spans="2:13" ht="15.75" customHeight="1" x14ac:dyDescent="0.3">
      <c r="B145" s="63"/>
      <c r="C145" s="66">
        <v>137</v>
      </c>
      <c r="D145" s="67" t="s">
        <v>178</v>
      </c>
      <c r="E145" s="68">
        <v>20266024836</v>
      </c>
      <c r="F145" s="106" t="s">
        <v>23</v>
      </c>
      <c r="G145" s="137" t="s">
        <v>469</v>
      </c>
      <c r="H145" s="138"/>
      <c r="I145" s="138"/>
      <c r="J145" s="138"/>
      <c r="K145" s="108" t="s">
        <v>900</v>
      </c>
      <c r="L145" s="111"/>
      <c r="M145" s="111"/>
    </row>
    <row r="146" spans="2:13" ht="15.75" customHeight="1" x14ac:dyDescent="0.3">
      <c r="B146" s="63"/>
      <c r="C146" s="66">
        <v>138</v>
      </c>
      <c r="D146" s="67" t="s">
        <v>470</v>
      </c>
      <c r="E146" s="68">
        <v>20102890508</v>
      </c>
      <c r="F146" s="106" t="s">
        <v>70</v>
      </c>
      <c r="G146" s="137" t="s">
        <v>471</v>
      </c>
      <c r="H146" s="138"/>
      <c r="I146" s="138"/>
      <c r="J146" s="138"/>
      <c r="K146" s="108" t="s">
        <v>900</v>
      </c>
      <c r="L146" s="111"/>
      <c r="M146" s="111"/>
    </row>
    <row r="147" spans="2:13" ht="15.75" customHeight="1" x14ac:dyDescent="0.3">
      <c r="B147" s="63"/>
      <c r="C147" s="66">
        <v>139</v>
      </c>
      <c r="D147" s="67" t="s">
        <v>472</v>
      </c>
      <c r="E147" s="68">
        <v>20108866277</v>
      </c>
      <c r="F147" s="106" t="s">
        <v>23</v>
      </c>
      <c r="G147" s="137" t="s">
        <v>473</v>
      </c>
      <c r="H147" s="138"/>
      <c r="I147" s="138"/>
      <c r="J147" s="138"/>
      <c r="K147" s="108" t="s">
        <v>900</v>
      </c>
      <c r="L147" s="111"/>
      <c r="M147" s="111"/>
    </row>
    <row r="148" spans="2:13" ht="15.75" customHeight="1" x14ac:dyDescent="0.3">
      <c r="B148" s="63"/>
      <c r="C148" s="66">
        <v>140</v>
      </c>
      <c r="D148" s="67" t="s">
        <v>474</v>
      </c>
      <c r="E148" s="68">
        <v>20219801531</v>
      </c>
      <c r="F148" s="106" t="s">
        <v>23</v>
      </c>
      <c r="G148" s="137" t="s">
        <v>475</v>
      </c>
      <c r="H148" s="138"/>
      <c r="I148" s="138"/>
      <c r="J148" s="138"/>
      <c r="K148" s="108" t="s">
        <v>900</v>
      </c>
      <c r="L148" s="111"/>
      <c r="M148" s="111"/>
    </row>
    <row r="149" spans="2:13" ht="15.75" customHeight="1" x14ac:dyDescent="0.3">
      <c r="B149" s="63"/>
      <c r="C149" s="66">
        <v>141</v>
      </c>
      <c r="D149" s="67" t="s">
        <v>179</v>
      </c>
      <c r="E149" s="68">
        <v>20555602775</v>
      </c>
      <c r="F149" s="106" t="s">
        <v>23</v>
      </c>
      <c r="G149" s="137" t="s">
        <v>476</v>
      </c>
      <c r="H149" s="138"/>
      <c r="I149" s="138"/>
      <c r="J149" s="138"/>
      <c r="K149" s="108" t="s">
        <v>900</v>
      </c>
      <c r="L149" s="111"/>
      <c r="M149" s="111"/>
    </row>
    <row r="150" spans="2:13" ht="15.75" customHeight="1" x14ac:dyDescent="0.3">
      <c r="B150" s="63"/>
      <c r="C150" s="66">
        <v>142</v>
      </c>
      <c r="D150" s="67" t="s">
        <v>180</v>
      </c>
      <c r="E150" s="68">
        <v>20477248994</v>
      </c>
      <c r="F150" s="106" t="s">
        <v>23</v>
      </c>
      <c r="G150" s="137" t="s">
        <v>477</v>
      </c>
      <c r="H150" s="138"/>
      <c r="I150" s="138"/>
      <c r="J150" s="138"/>
      <c r="K150" s="108" t="s">
        <v>900</v>
      </c>
      <c r="L150" s="111"/>
      <c r="M150" s="111"/>
    </row>
    <row r="151" spans="2:13" ht="15.75" customHeight="1" x14ac:dyDescent="0.3">
      <c r="B151" s="63"/>
      <c r="C151" s="66">
        <v>143</v>
      </c>
      <c r="D151" s="67" t="s">
        <v>181</v>
      </c>
      <c r="E151" s="68">
        <v>20214704812</v>
      </c>
      <c r="F151" s="106" t="s">
        <v>70</v>
      </c>
      <c r="G151" s="137" t="s">
        <v>478</v>
      </c>
      <c r="H151" s="138"/>
      <c r="I151" s="138"/>
      <c r="J151" s="138"/>
      <c r="K151" s="108" t="s">
        <v>900</v>
      </c>
      <c r="L151" s="111"/>
      <c r="M151" s="111"/>
    </row>
    <row r="152" spans="2:13" ht="15.75" customHeight="1" x14ac:dyDescent="0.3">
      <c r="B152" s="63"/>
      <c r="C152" s="66">
        <v>144</v>
      </c>
      <c r="D152" s="67" t="s">
        <v>479</v>
      </c>
      <c r="E152" s="68">
        <v>20417931393</v>
      </c>
      <c r="F152" s="106" t="s">
        <v>23</v>
      </c>
      <c r="G152" s="137" t="s">
        <v>480</v>
      </c>
      <c r="H152" s="138"/>
      <c r="I152" s="138"/>
      <c r="J152" s="138"/>
      <c r="K152" s="108" t="s">
        <v>900</v>
      </c>
      <c r="L152" s="111"/>
      <c r="M152" s="111"/>
    </row>
    <row r="153" spans="2:13" ht="15.75" customHeight="1" x14ac:dyDescent="0.3">
      <c r="B153" s="63"/>
      <c r="C153" s="66">
        <v>145</v>
      </c>
      <c r="D153" s="67" t="s">
        <v>481</v>
      </c>
      <c r="E153" s="68">
        <v>20518725760</v>
      </c>
      <c r="F153" s="106" t="s">
        <v>23</v>
      </c>
      <c r="G153" s="137" t="s">
        <v>482</v>
      </c>
      <c r="H153" s="138"/>
      <c r="I153" s="138"/>
      <c r="J153" s="138"/>
      <c r="K153" s="108" t="s">
        <v>900</v>
      </c>
      <c r="L153" s="111"/>
      <c r="M153" s="111"/>
    </row>
    <row r="154" spans="2:13" ht="15.75" customHeight="1" x14ac:dyDescent="0.3">
      <c r="B154" s="63"/>
      <c r="C154" s="66">
        <v>146</v>
      </c>
      <c r="D154" s="67" t="s">
        <v>483</v>
      </c>
      <c r="E154" s="68">
        <v>20481452130</v>
      </c>
      <c r="F154" s="106" t="s">
        <v>23</v>
      </c>
      <c r="G154" s="137" t="s">
        <v>484</v>
      </c>
      <c r="H154" s="138"/>
      <c r="I154" s="138"/>
      <c r="J154" s="138"/>
      <c r="K154" s="108" t="s">
        <v>900</v>
      </c>
      <c r="L154" s="111"/>
      <c r="M154" s="111"/>
    </row>
    <row r="155" spans="2:13" ht="15.75" customHeight="1" x14ac:dyDescent="0.3">
      <c r="B155" s="63"/>
      <c r="C155" s="66">
        <v>147</v>
      </c>
      <c r="D155" s="67" t="s">
        <v>182</v>
      </c>
      <c r="E155" s="68">
        <v>20522346030</v>
      </c>
      <c r="F155" s="106" t="s">
        <v>23</v>
      </c>
      <c r="G155" s="137" t="s">
        <v>485</v>
      </c>
      <c r="H155" s="138"/>
      <c r="I155" s="138"/>
      <c r="J155" s="138"/>
      <c r="K155" s="108" t="s">
        <v>900</v>
      </c>
      <c r="L155" s="111"/>
      <c r="M155" s="111"/>
    </row>
    <row r="156" spans="2:13" ht="15.75" customHeight="1" x14ac:dyDescent="0.3">
      <c r="B156" s="63"/>
      <c r="C156" s="66">
        <v>148</v>
      </c>
      <c r="D156" s="67" t="s">
        <v>486</v>
      </c>
      <c r="E156" s="68">
        <v>20450100588</v>
      </c>
      <c r="F156" s="106" t="s">
        <v>23</v>
      </c>
      <c r="G156" s="137" t="s">
        <v>487</v>
      </c>
      <c r="H156" s="138"/>
      <c r="I156" s="138"/>
      <c r="J156" s="138"/>
      <c r="K156" s="108" t="s">
        <v>900</v>
      </c>
      <c r="L156" s="111"/>
      <c r="M156" s="111"/>
    </row>
    <row r="157" spans="2:13" ht="15.75" customHeight="1" x14ac:dyDescent="0.3">
      <c r="B157" s="63"/>
      <c r="C157" s="66">
        <v>149</v>
      </c>
      <c r="D157" s="67" t="s">
        <v>183</v>
      </c>
      <c r="E157" s="68">
        <v>20104433775</v>
      </c>
      <c r="F157" s="106" t="s">
        <v>23</v>
      </c>
      <c r="G157" s="137" t="s">
        <v>488</v>
      </c>
      <c r="H157" s="138"/>
      <c r="I157" s="138"/>
      <c r="J157" s="138"/>
      <c r="K157" s="108" t="s">
        <v>900</v>
      </c>
      <c r="L157" s="111"/>
      <c r="M157" s="111"/>
    </row>
    <row r="158" spans="2:13" ht="15.75" customHeight="1" x14ac:dyDescent="0.3">
      <c r="B158" s="63"/>
      <c r="C158" s="66">
        <v>150</v>
      </c>
      <c r="D158" s="67" t="s">
        <v>489</v>
      </c>
      <c r="E158" s="68">
        <v>20453677207</v>
      </c>
      <c r="F158" s="106" t="s">
        <v>70</v>
      </c>
      <c r="G158" s="137" t="s">
        <v>490</v>
      </c>
      <c r="H158" s="138"/>
      <c r="I158" s="138"/>
      <c r="J158" s="138"/>
      <c r="K158" s="108" t="s">
        <v>900</v>
      </c>
      <c r="L158" s="111"/>
      <c r="M158" s="111"/>
    </row>
    <row r="159" spans="2:13" ht="15.75" customHeight="1" x14ac:dyDescent="0.3">
      <c r="B159" s="63"/>
      <c r="C159" s="66">
        <v>151</v>
      </c>
      <c r="D159" s="67" t="s">
        <v>491</v>
      </c>
      <c r="E159" s="68">
        <v>20549491465</v>
      </c>
      <c r="F159" s="106" t="s">
        <v>23</v>
      </c>
      <c r="G159" s="137" t="s">
        <v>492</v>
      </c>
      <c r="H159" s="138"/>
      <c r="I159" s="138"/>
      <c r="J159" s="138"/>
      <c r="K159" s="108" t="s">
        <v>900</v>
      </c>
      <c r="L159" s="111"/>
      <c r="M159" s="111"/>
    </row>
    <row r="160" spans="2:13" ht="15.75" customHeight="1" x14ac:dyDescent="0.3">
      <c r="B160" s="63"/>
      <c r="C160" s="66">
        <v>152</v>
      </c>
      <c r="D160" s="67" t="s">
        <v>879</v>
      </c>
      <c r="E160" s="68">
        <v>20600885708</v>
      </c>
      <c r="F160" s="106" t="s">
        <v>19</v>
      </c>
      <c r="G160" s="137" t="s">
        <v>765</v>
      </c>
      <c r="H160" s="138"/>
      <c r="I160" s="138"/>
      <c r="J160" s="138"/>
      <c r="K160" s="108"/>
      <c r="L160" s="111"/>
      <c r="M160" s="111" t="s">
        <v>900</v>
      </c>
    </row>
    <row r="161" spans="2:13" ht="15.75" customHeight="1" x14ac:dyDescent="0.3">
      <c r="B161" s="63"/>
      <c r="C161" s="66">
        <v>153</v>
      </c>
      <c r="D161" s="67" t="s">
        <v>184</v>
      </c>
      <c r="E161" s="68">
        <v>20499759615</v>
      </c>
      <c r="F161" s="106" t="s">
        <v>23</v>
      </c>
      <c r="G161" s="137" t="s">
        <v>493</v>
      </c>
      <c r="H161" s="138"/>
      <c r="I161" s="138"/>
      <c r="J161" s="138"/>
      <c r="K161" s="108" t="s">
        <v>900</v>
      </c>
      <c r="L161" s="111"/>
      <c r="M161" s="111"/>
    </row>
    <row r="162" spans="2:13" ht="15.75" customHeight="1" x14ac:dyDescent="0.3">
      <c r="B162" s="63"/>
      <c r="C162" s="66">
        <v>154</v>
      </c>
      <c r="D162" s="67" t="s">
        <v>185</v>
      </c>
      <c r="E162" s="68">
        <v>20568558741</v>
      </c>
      <c r="F162" s="106" t="s">
        <v>23</v>
      </c>
      <c r="G162" s="137" t="s">
        <v>494</v>
      </c>
      <c r="H162" s="138"/>
      <c r="I162" s="138"/>
      <c r="J162" s="138"/>
      <c r="K162" s="108" t="s">
        <v>900</v>
      </c>
      <c r="L162" s="111"/>
      <c r="M162" s="111"/>
    </row>
    <row r="163" spans="2:13" ht="15.75" customHeight="1" x14ac:dyDescent="0.3">
      <c r="B163" s="63"/>
      <c r="C163" s="66">
        <v>155</v>
      </c>
      <c r="D163" s="67" t="s">
        <v>186</v>
      </c>
      <c r="E163" s="68">
        <v>20100077044</v>
      </c>
      <c r="F163" s="106" t="s">
        <v>23</v>
      </c>
      <c r="G163" s="137" t="s">
        <v>495</v>
      </c>
      <c r="H163" s="138"/>
      <c r="I163" s="138"/>
      <c r="J163" s="138"/>
      <c r="K163" s="108" t="s">
        <v>900</v>
      </c>
      <c r="L163" s="111"/>
      <c r="M163" s="111"/>
    </row>
    <row r="164" spans="2:13" ht="15.75" customHeight="1" x14ac:dyDescent="0.3">
      <c r="B164" s="63"/>
      <c r="C164" s="66">
        <v>156</v>
      </c>
      <c r="D164" s="67" t="s">
        <v>187</v>
      </c>
      <c r="E164" s="68">
        <v>20600467558</v>
      </c>
      <c r="F164" s="106" t="s">
        <v>23</v>
      </c>
      <c r="G164" s="137" t="s">
        <v>496</v>
      </c>
      <c r="H164" s="138"/>
      <c r="I164" s="138"/>
      <c r="J164" s="138"/>
      <c r="K164" s="108" t="s">
        <v>900</v>
      </c>
      <c r="L164" s="111"/>
      <c r="M164" s="111"/>
    </row>
    <row r="165" spans="2:13" ht="15.75" customHeight="1" x14ac:dyDescent="0.3">
      <c r="B165" s="63"/>
      <c r="C165" s="66">
        <v>157</v>
      </c>
      <c r="D165" s="67" t="s">
        <v>497</v>
      </c>
      <c r="E165" s="68">
        <v>20550460000</v>
      </c>
      <c r="F165" s="106" t="s">
        <v>19</v>
      </c>
      <c r="G165" s="137" t="s">
        <v>498</v>
      </c>
      <c r="H165" s="138"/>
      <c r="I165" s="138"/>
      <c r="J165" s="138"/>
      <c r="K165" s="108" t="s">
        <v>900</v>
      </c>
      <c r="L165" s="111"/>
      <c r="M165" s="111"/>
    </row>
    <row r="166" spans="2:13" ht="15.75" customHeight="1" x14ac:dyDescent="0.3">
      <c r="B166" s="63"/>
      <c r="C166" s="66">
        <v>158</v>
      </c>
      <c r="D166" s="67" t="s">
        <v>188</v>
      </c>
      <c r="E166" s="68">
        <v>20490371801</v>
      </c>
      <c r="F166" s="106" t="s">
        <v>23</v>
      </c>
      <c r="G166" s="137" t="s">
        <v>499</v>
      </c>
      <c r="H166" s="138"/>
      <c r="I166" s="138"/>
      <c r="J166" s="138"/>
      <c r="K166" s="108" t="s">
        <v>900</v>
      </c>
      <c r="L166" s="111"/>
      <c r="M166" s="111"/>
    </row>
    <row r="167" spans="2:13" ht="15.75" customHeight="1" x14ac:dyDescent="0.3">
      <c r="B167" s="63"/>
      <c r="C167" s="66">
        <v>159</v>
      </c>
      <c r="D167" s="67" t="s">
        <v>500</v>
      </c>
      <c r="E167" s="68">
        <v>20140596524</v>
      </c>
      <c r="F167" s="106" t="s">
        <v>19</v>
      </c>
      <c r="G167" s="137" t="s">
        <v>501</v>
      </c>
      <c r="H167" s="138"/>
      <c r="I167" s="138"/>
      <c r="J167" s="138"/>
      <c r="K167" s="108" t="s">
        <v>900</v>
      </c>
      <c r="L167" s="111"/>
      <c r="M167" s="111"/>
    </row>
    <row r="168" spans="2:13" ht="15.75" customHeight="1" x14ac:dyDescent="0.3">
      <c r="B168" s="63"/>
      <c r="C168" s="66">
        <v>160</v>
      </c>
      <c r="D168" s="67" t="s">
        <v>502</v>
      </c>
      <c r="E168" s="68">
        <v>20502401859</v>
      </c>
      <c r="F168" s="106" t="s">
        <v>19</v>
      </c>
      <c r="G168" s="137" t="s">
        <v>503</v>
      </c>
      <c r="H168" s="138"/>
      <c r="I168" s="138"/>
      <c r="J168" s="138"/>
      <c r="K168" s="108" t="s">
        <v>900</v>
      </c>
      <c r="L168" s="111"/>
      <c r="M168" s="111"/>
    </row>
    <row r="169" spans="2:13" ht="15.75" customHeight="1" x14ac:dyDescent="0.3">
      <c r="B169" s="63"/>
      <c r="C169" s="66">
        <v>161</v>
      </c>
      <c r="D169" s="67" t="s">
        <v>504</v>
      </c>
      <c r="E169" s="68">
        <v>20251000264</v>
      </c>
      <c r="F169" s="106" t="s">
        <v>19</v>
      </c>
      <c r="G169" s="137" t="s">
        <v>505</v>
      </c>
      <c r="H169" s="138"/>
      <c r="I169" s="138"/>
      <c r="J169" s="138"/>
      <c r="K169" s="108" t="s">
        <v>900</v>
      </c>
      <c r="L169" s="111"/>
      <c r="M169" s="111"/>
    </row>
    <row r="170" spans="2:13" ht="15.75" customHeight="1" x14ac:dyDescent="0.3">
      <c r="B170" s="63"/>
      <c r="C170" s="66">
        <v>162</v>
      </c>
      <c r="D170" s="67" t="s">
        <v>506</v>
      </c>
      <c r="E170" s="68">
        <v>20306324358</v>
      </c>
      <c r="F170" s="106" t="s">
        <v>19</v>
      </c>
      <c r="G170" s="137" t="s">
        <v>507</v>
      </c>
      <c r="H170" s="138"/>
      <c r="I170" s="138"/>
      <c r="J170" s="138"/>
      <c r="K170" s="108" t="s">
        <v>900</v>
      </c>
      <c r="L170" s="111"/>
      <c r="M170" s="111"/>
    </row>
    <row r="171" spans="2:13" ht="15.75" customHeight="1" x14ac:dyDescent="0.3">
      <c r="B171" s="63"/>
      <c r="C171" s="66">
        <v>163</v>
      </c>
      <c r="D171" s="67" t="s">
        <v>508</v>
      </c>
      <c r="E171" s="68">
        <v>20502749855</v>
      </c>
      <c r="F171" s="106" t="s">
        <v>19</v>
      </c>
      <c r="G171" s="137" t="s">
        <v>509</v>
      </c>
      <c r="H171" s="138"/>
      <c r="I171" s="138"/>
      <c r="J171" s="138"/>
      <c r="K171" s="108" t="s">
        <v>900</v>
      </c>
      <c r="L171" s="111"/>
      <c r="M171" s="111"/>
    </row>
    <row r="172" spans="2:13" ht="15.75" customHeight="1" x14ac:dyDescent="0.3">
      <c r="B172" s="63"/>
      <c r="C172" s="66">
        <v>164</v>
      </c>
      <c r="D172" s="67" t="s">
        <v>189</v>
      </c>
      <c r="E172" s="68">
        <v>20130277064</v>
      </c>
      <c r="F172" s="106" t="s">
        <v>23</v>
      </c>
      <c r="G172" s="137" t="s">
        <v>510</v>
      </c>
      <c r="H172" s="138"/>
      <c r="I172" s="138"/>
      <c r="J172" s="138"/>
      <c r="K172" s="108" t="s">
        <v>900</v>
      </c>
      <c r="L172" s="111"/>
      <c r="M172" s="111"/>
    </row>
    <row r="173" spans="2:13" ht="15.75" customHeight="1" x14ac:dyDescent="0.3">
      <c r="B173" s="63"/>
      <c r="C173" s="66">
        <v>165</v>
      </c>
      <c r="D173" s="67" t="s">
        <v>190</v>
      </c>
      <c r="E173" s="68">
        <v>20401992333</v>
      </c>
      <c r="F173" s="106" t="s">
        <v>23</v>
      </c>
      <c r="G173" s="137" t="s">
        <v>511</v>
      </c>
      <c r="H173" s="138"/>
      <c r="I173" s="138"/>
      <c r="J173" s="138"/>
      <c r="K173" s="108" t="s">
        <v>900</v>
      </c>
      <c r="L173" s="111"/>
      <c r="M173" s="111"/>
    </row>
    <row r="174" spans="2:13" ht="15.75" customHeight="1" x14ac:dyDescent="0.3">
      <c r="B174" s="63"/>
      <c r="C174" s="66">
        <v>166</v>
      </c>
      <c r="D174" s="67" t="s">
        <v>191</v>
      </c>
      <c r="E174" s="68">
        <v>20514147648</v>
      </c>
      <c r="F174" s="106" t="s">
        <v>23</v>
      </c>
      <c r="G174" s="137" t="s">
        <v>512</v>
      </c>
      <c r="H174" s="138"/>
      <c r="I174" s="138"/>
      <c r="J174" s="138"/>
      <c r="K174" s="108" t="s">
        <v>900</v>
      </c>
      <c r="L174" s="111"/>
      <c r="M174" s="111"/>
    </row>
    <row r="175" spans="2:13" ht="15.75" customHeight="1" x14ac:dyDescent="0.3">
      <c r="B175" s="63"/>
      <c r="C175" s="66">
        <v>167</v>
      </c>
      <c r="D175" s="67" t="s">
        <v>192</v>
      </c>
      <c r="E175" s="68">
        <v>20491891093</v>
      </c>
      <c r="F175" s="106" t="s">
        <v>23</v>
      </c>
      <c r="G175" s="137" t="s">
        <v>513</v>
      </c>
      <c r="H175" s="138"/>
      <c r="I175" s="138"/>
      <c r="J175" s="138"/>
      <c r="K175" s="108" t="s">
        <v>900</v>
      </c>
      <c r="L175" s="111"/>
      <c r="M175" s="111"/>
    </row>
    <row r="176" spans="2:13" ht="15.75" customHeight="1" x14ac:dyDescent="0.3">
      <c r="B176" s="63"/>
      <c r="C176" s="66">
        <v>168</v>
      </c>
      <c r="D176" s="67" t="s">
        <v>193</v>
      </c>
      <c r="E176" s="68">
        <v>20499582774</v>
      </c>
      <c r="F176" s="106" t="s">
        <v>23</v>
      </c>
      <c r="G176" s="137" t="s">
        <v>514</v>
      </c>
      <c r="H176" s="138"/>
      <c r="I176" s="138"/>
      <c r="J176" s="138"/>
      <c r="K176" s="108" t="s">
        <v>900</v>
      </c>
      <c r="L176" s="111"/>
      <c r="M176" s="111"/>
    </row>
    <row r="177" spans="2:13" ht="15.75" customHeight="1" x14ac:dyDescent="0.3">
      <c r="B177" s="63"/>
      <c r="C177" s="66">
        <v>169</v>
      </c>
      <c r="D177" s="67" t="s">
        <v>194</v>
      </c>
      <c r="E177" s="68">
        <v>20480175680</v>
      </c>
      <c r="F177" s="106" t="s">
        <v>19</v>
      </c>
      <c r="G177" s="137" t="s">
        <v>515</v>
      </c>
      <c r="H177" s="138"/>
      <c r="I177" s="138"/>
      <c r="J177" s="138"/>
      <c r="K177" s="108" t="s">
        <v>900</v>
      </c>
      <c r="L177" s="111"/>
      <c r="M177" s="111"/>
    </row>
    <row r="178" spans="2:13" ht="15.75" customHeight="1" x14ac:dyDescent="0.3">
      <c r="B178" s="63"/>
      <c r="C178" s="66">
        <v>170</v>
      </c>
      <c r="D178" s="67" t="s">
        <v>195</v>
      </c>
      <c r="E178" s="68">
        <v>20557361465</v>
      </c>
      <c r="F178" s="106" t="s">
        <v>23</v>
      </c>
      <c r="G178" s="137" t="s">
        <v>516</v>
      </c>
      <c r="H178" s="138"/>
      <c r="I178" s="138"/>
      <c r="J178" s="138"/>
      <c r="K178" s="108" t="s">
        <v>900</v>
      </c>
      <c r="L178" s="111"/>
      <c r="M178" s="111"/>
    </row>
    <row r="179" spans="2:13" ht="15.75" customHeight="1" x14ac:dyDescent="0.3">
      <c r="B179" s="63"/>
      <c r="C179" s="66">
        <v>171</v>
      </c>
      <c r="D179" s="67" t="s">
        <v>196</v>
      </c>
      <c r="E179" s="68">
        <v>20454186690</v>
      </c>
      <c r="F179" s="106" t="s">
        <v>23</v>
      </c>
      <c r="G179" s="137" t="s">
        <v>517</v>
      </c>
      <c r="H179" s="138"/>
      <c r="I179" s="138"/>
      <c r="J179" s="138"/>
      <c r="K179" s="108" t="s">
        <v>900</v>
      </c>
      <c r="L179" s="111"/>
      <c r="M179" s="111"/>
    </row>
    <row r="180" spans="2:13" ht="15.75" customHeight="1" x14ac:dyDescent="0.3">
      <c r="B180" s="63"/>
      <c r="C180" s="66">
        <v>172</v>
      </c>
      <c r="D180" s="67" t="s">
        <v>518</v>
      </c>
      <c r="E180" s="68">
        <v>10200731889</v>
      </c>
      <c r="F180" s="106" t="s">
        <v>23</v>
      </c>
      <c r="G180" s="137" t="s">
        <v>519</v>
      </c>
      <c r="H180" s="138"/>
      <c r="I180" s="138"/>
      <c r="J180" s="138"/>
      <c r="K180" s="108" t="s">
        <v>900</v>
      </c>
      <c r="L180" s="111"/>
      <c r="M180" s="111"/>
    </row>
    <row r="181" spans="2:13" ht="15.75" customHeight="1" x14ac:dyDescent="0.3">
      <c r="B181" s="63"/>
      <c r="C181" s="66">
        <v>173</v>
      </c>
      <c r="D181" s="67" t="s">
        <v>197</v>
      </c>
      <c r="E181" s="68">
        <v>20101420320</v>
      </c>
      <c r="F181" s="106" t="s">
        <v>23</v>
      </c>
      <c r="G181" s="137" t="s">
        <v>520</v>
      </c>
      <c r="H181" s="138"/>
      <c r="I181" s="138"/>
      <c r="J181" s="138"/>
      <c r="K181" s="108" t="s">
        <v>900</v>
      </c>
      <c r="L181" s="111"/>
      <c r="M181" s="111"/>
    </row>
    <row r="182" spans="2:13" ht="15.75" customHeight="1" x14ac:dyDescent="0.3">
      <c r="B182" s="63"/>
      <c r="C182" s="66">
        <v>174</v>
      </c>
      <c r="D182" s="67" t="s">
        <v>198</v>
      </c>
      <c r="E182" s="68">
        <v>20481550221</v>
      </c>
      <c r="F182" s="106" t="s">
        <v>23</v>
      </c>
      <c r="G182" s="137" t="s">
        <v>521</v>
      </c>
      <c r="H182" s="138"/>
      <c r="I182" s="138"/>
      <c r="J182" s="138"/>
      <c r="K182" s="108" t="s">
        <v>900</v>
      </c>
      <c r="L182" s="111"/>
      <c r="M182" s="111"/>
    </row>
    <row r="183" spans="2:13" ht="15.75" customHeight="1" x14ac:dyDescent="0.3">
      <c r="B183" s="63"/>
      <c r="C183" s="66">
        <v>175</v>
      </c>
      <c r="D183" s="67" t="s">
        <v>880</v>
      </c>
      <c r="E183" s="68">
        <v>20448396526</v>
      </c>
      <c r="F183" s="106" t="s">
        <v>23</v>
      </c>
      <c r="G183" s="137" t="s">
        <v>522</v>
      </c>
      <c r="H183" s="138"/>
      <c r="I183" s="138"/>
      <c r="J183" s="138"/>
      <c r="K183" s="108" t="s">
        <v>900</v>
      </c>
      <c r="L183" s="111"/>
      <c r="M183" s="111"/>
    </row>
    <row r="184" spans="2:13" ht="15.75" customHeight="1" x14ac:dyDescent="0.3">
      <c r="B184" s="63"/>
      <c r="C184" s="66">
        <v>176</v>
      </c>
      <c r="D184" s="67" t="s">
        <v>523</v>
      </c>
      <c r="E184" s="68">
        <v>10035957087</v>
      </c>
      <c r="F184" s="106" t="s">
        <v>23</v>
      </c>
      <c r="G184" s="137" t="s">
        <v>524</v>
      </c>
      <c r="H184" s="138"/>
      <c r="I184" s="138"/>
      <c r="J184" s="138"/>
      <c r="K184" s="108" t="s">
        <v>900</v>
      </c>
      <c r="L184" s="111"/>
      <c r="M184" s="111"/>
    </row>
    <row r="185" spans="2:13" ht="15.75" customHeight="1" x14ac:dyDescent="0.3">
      <c r="B185" s="63"/>
      <c r="C185" s="66">
        <v>177</v>
      </c>
      <c r="D185" s="67" t="s">
        <v>525</v>
      </c>
      <c r="E185" s="68">
        <v>20552252498</v>
      </c>
      <c r="F185" s="106" t="s">
        <v>23</v>
      </c>
      <c r="G185" s="137" t="s">
        <v>526</v>
      </c>
      <c r="H185" s="138"/>
      <c r="I185" s="138"/>
      <c r="J185" s="138"/>
      <c r="K185" s="108" t="s">
        <v>900</v>
      </c>
      <c r="L185" s="111"/>
      <c r="M185" s="111"/>
    </row>
    <row r="186" spans="2:13" ht="15.75" customHeight="1" x14ac:dyDescent="0.3">
      <c r="B186" s="63"/>
      <c r="C186" s="66">
        <v>178</v>
      </c>
      <c r="D186" s="67" t="s">
        <v>199</v>
      </c>
      <c r="E186" s="68">
        <v>10102809934</v>
      </c>
      <c r="F186" s="106" t="s">
        <v>23</v>
      </c>
      <c r="G186" s="137" t="s">
        <v>527</v>
      </c>
      <c r="H186" s="138"/>
      <c r="I186" s="138"/>
      <c r="J186" s="138"/>
      <c r="K186" s="108" t="s">
        <v>900</v>
      </c>
      <c r="L186" s="111"/>
      <c r="M186" s="111"/>
    </row>
    <row r="187" spans="2:13" ht="15.75" customHeight="1" x14ac:dyDescent="0.3">
      <c r="B187" s="63"/>
      <c r="C187" s="66">
        <v>179</v>
      </c>
      <c r="D187" s="67" t="s">
        <v>200</v>
      </c>
      <c r="E187" s="68">
        <v>10294400121</v>
      </c>
      <c r="F187" s="106" t="s">
        <v>23</v>
      </c>
      <c r="G187" s="137" t="s">
        <v>528</v>
      </c>
      <c r="H187" s="138"/>
      <c r="I187" s="138"/>
      <c r="J187" s="138"/>
      <c r="K187" s="108" t="s">
        <v>900</v>
      </c>
      <c r="L187" s="111"/>
      <c r="M187" s="111"/>
    </row>
    <row r="188" spans="2:13" ht="15.75" customHeight="1" x14ac:dyDescent="0.3">
      <c r="B188" s="63"/>
      <c r="C188" s="66">
        <v>180</v>
      </c>
      <c r="D188" s="67" t="s">
        <v>529</v>
      </c>
      <c r="E188" s="68">
        <v>20393153351</v>
      </c>
      <c r="F188" s="106" t="s">
        <v>19</v>
      </c>
      <c r="G188" s="137" t="s">
        <v>530</v>
      </c>
      <c r="H188" s="138"/>
      <c r="I188" s="138"/>
      <c r="J188" s="138"/>
      <c r="K188" s="108" t="s">
        <v>900</v>
      </c>
      <c r="L188" s="111"/>
      <c r="M188" s="111"/>
    </row>
    <row r="189" spans="2:13" ht="15.75" customHeight="1" x14ac:dyDescent="0.3">
      <c r="B189" s="63"/>
      <c r="C189" s="66">
        <v>181</v>
      </c>
      <c r="D189" s="67" t="s">
        <v>201</v>
      </c>
      <c r="E189" s="68">
        <v>20521287498</v>
      </c>
      <c r="F189" s="106" t="s">
        <v>267</v>
      </c>
      <c r="G189" s="137" t="s">
        <v>531</v>
      </c>
      <c r="H189" s="138"/>
      <c r="I189" s="138"/>
      <c r="J189" s="138"/>
      <c r="K189" s="108" t="s">
        <v>900</v>
      </c>
      <c r="L189" s="111"/>
      <c r="M189" s="111"/>
    </row>
    <row r="190" spans="2:13" ht="15.75" customHeight="1" x14ac:dyDescent="0.3">
      <c r="B190" s="63"/>
      <c r="C190" s="66">
        <v>182</v>
      </c>
      <c r="D190" s="67" t="s">
        <v>881</v>
      </c>
      <c r="E190" s="68">
        <v>20600111711</v>
      </c>
      <c r="F190" s="106" t="s">
        <v>19</v>
      </c>
      <c r="G190" s="137" t="s">
        <v>894</v>
      </c>
      <c r="H190" s="138"/>
      <c r="I190" s="138"/>
      <c r="J190" s="138"/>
      <c r="K190" s="108"/>
      <c r="L190" s="111" t="s">
        <v>900</v>
      </c>
      <c r="M190" s="111"/>
    </row>
    <row r="191" spans="2:13" ht="15.75" customHeight="1" x14ac:dyDescent="0.3">
      <c r="B191" s="63"/>
      <c r="C191" s="66">
        <v>183</v>
      </c>
      <c r="D191" s="67" t="s">
        <v>202</v>
      </c>
      <c r="E191" s="68">
        <v>20519327148</v>
      </c>
      <c r="F191" s="106" t="s">
        <v>19</v>
      </c>
      <c r="G191" s="137" t="s">
        <v>532</v>
      </c>
      <c r="H191" s="138"/>
      <c r="I191" s="138"/>
      <c r="J191" s="138"/>
      <c r="K191" s="108" t="s">
        <v>900</v>
      </c>
      <c r="L191" s="111"/>
      <c r="M191" s="111"/>
    </row>
    <row r="192" spans="2:13" ht="15.75" customHeight="1" x14ac:dyDescent="0.3">
      <c r="B192" s="63"/>
      <c r="C192" s="66">
        <v>184</v>
      </c>
      <c r="D192" s="67" t="s">
        <v>533</v>
      </c>
      <c r="E192" s="68">
        <v>20534330651</v>
      </c>
      <c r="F192" s="106" t="s">
        <v>23</v>
      </c>
      <c r="G192" s="137" t="s">
        <v>534</v>
      </c>
      <c r="H192" s="138"/>
      <c r="I192" s="138"/>
      <c r="J192" s="138"/>
      <c r="K192" s="108" t="s">
        <v>900</v>
      </c>
      <c r="L192" s="111"/>
      <c r="M192" s="111"/>
    </row>
    <row r="193" spans="2:13" ht="15.75" customHeight="1" x14ac:dyDescent="0.3">
      <c r="B193" s="63"/>
      <c r="C193" s="66">
        <v>185</v>
      </c>
      <c r="D193" s="67" t="s">
        <v>535</v>
      </c>
      <c r="E193" s="68">
        <v>20341841357</v>
      </c>
      <c r="F193" s="106" t="s">
        <v>19</v>
      </c>
      <c r="G193" s="137" t="s">
        <v>536</v>
      </c>
      <c r="H193" s="138"/>
      <c r="I193" s="138"/>
      <c r="J193" s="138"/>
      <c r="K193" s="108" t="s">
        <v>900</v>
      </c>
      <c r="L193" s="111"/>
      <c r="M193" s="111"/>
    </row>
    <row r="194" spans="2:13" ht="15.75" customHeight="1" x14ac:dyDescent="0.3">
      <c r="B194" s="63"/>
      <c r="C194" s="66">
        <v>186</v>
      </c>
      <c r="D194" s="67" t="s">
        <v>882</v>
      </c>
      <c r="E194" s="68">
        <v>20550849551</v>
      </c>
      <c r="F194" s="106" t="s">
        <v>23</v>
      </c>
      <c r="G194" s="137" t="s">
        <v>766</v>
      </c>
      <c r="H194" s="138"/>
      <c r="I194" s="138"/>
      <c r="J194" s="138"/>
      <c r="K194" s="108"/>
      <c r="L194" s="111"/>
      <c r="M194" s="111" t="s">
        <v>900</v>
      </c>
    </row>
    <row r="195" spans="2:13" ht="15.75" customHeight="1" x14ac:dyDescent="0.3">
      <c r="B195" s="63"/>
      <c r="C195" s="66">
        <v>187</v>
      </c>
      <c r="D195" s="67" t="s">
        <v>537</v>
      </c>
      <c r="E195" s="68">
        <v>20600822528</v>
      </c>
      <c r="F195" s="106" t="s">
        <v>23</v>
      </c>
      <c r="G195" s="137" t="s">
        <v>538</v>
      </c>
      <c r="H195" s="138"/>
      <c r="I195" s="138"/>
      <c r="J195" s="138"/>
      <c r="K195" s="108" t="s">
        <v>900</v>
      </c>
      <c r="L195" s="111"/>
      <c r="M195" s="111"/>
    </row>
    <row r="196" spans="2:13" ht="15.75" customHeight="1" x14ac:dyDescent="0.3">
      <c r="B196" s="63"/>
      <c r="C196" s="66">
        <v>188</v>
      </c>
      <c r="D196" s="67" t="s">
        <v>539</v>
      </c>
      <c r="E196" s="68">
        <v>20601191181</v>
      </c>
      <c r="F196" s="106" t="s">
        <v>19</v>
      </c>
      <c r="G196" s="137" t="s">
        <v>540</v>
      </c>
      <c r="H196" s="138"/>
      <c r="I196" s="138"/>
      <c r="J196" s="138"/>
      <c r="K196" s="108" t="s">
        <v>900</v>
      </c>
      <c r="L196" s="111"/>
      <c r="M196" s="111"/>
    </row>
    <row r="197" spans="2:13" ht="15.75" customHeight="1" x14ac:dyDescent="0.3">
      <c r="B197" s="63"/>
      <c r="C197" s="66">
        <v>189</v>
      </c>
      <c r="D197" s="67" t="s">
        <v>541</v>
      </c>
      <c r="E197" s="68">
        <v>20549275177</v>
      </c>
      <c r="F197" s="106" t="s">
        <v>19</v>
      </c>
      <c r="G197" s="137" t="s">
        <v>542</v>
      </c>
      <c r="H197" s="138"/>
      <c r="I197" s="138"/>
      <c r="J197" s="138"/>
      <c r="K197" s="108" t="s">
        <v>900</v>
      </c>
      <c r="L197" s="111"/>
      <c r="M197" s="111"/>
    </row>
    <row r="198" spans="2:13" ht="15.75" customHeight="1" x14ac:dyDescent="0.3">
      <c r="B198" s="63"/>
      <c r="C198" s="66">
        <v>190</v>
      </c>
      <c r="D198" s="67" t="s">
        <v>543</v>
      </c>
      <c r="E198" s="68">
        <v>20515890093</v>
      </c>
      <c r="F198" s="106" t="s">
        <v>267</v>
      </c>
      <c r="G198" s="137" t="s">
        <v>544</v>
      </c>
      <c r="H198" s="138"/>
      <c r="I198" s="138"/>
      <c r="J198" s="138"/>
      <c r="K198" s="108" t="s">
        <v>900</v>
      </c>
      <c r="L198" s="111"/>
      <c r="M198" s="111"/>
    </row>
    <row r="199" spans="2:13" ht="15.75" customHeight="1" x14ac:dyDescent="0.3">
      <c r="B199" s="63"/>
      <c r="C199" s="66">
        <v>191</v>
      </c>
      <c r="D199" s="67" t="s">
        <v>203</v>
      </c>
      <c r="E199" s="68">
        <v>20131920491</v>
      </c>
      <c r="F199" s="106" t="s">
        <v>23</v>
      </c>
      <c r="G199" s="137" t="s">
        <v>545</v>
      </c>
      <c r="H199" s="138"/>
      <c r="I199" s="138"/>
      <c r="J199" s="138"/>
      <c r="K199" s="108" t="s">
        <v>900</v>
      </c>
      <c r="L199" s="111"/>
      <c r="M199" s="111"/>
    </row>
    <row r="200" spans="2:13" ht="15.75" customHeight="1" x14ac:dyDescent="0.3">
      <c r="B200" s="63"/>
      <c r="C200" s="66">
        <v>192</v>
      </c>
      <c r="D200" s="67" t="s">
        <v>204</v>
      </c>
      <c r="E200" s="68">
        <v>20519260485</v>
      </c>
      <c r="F200" s="106" t="s">
        <v>267</v>
      </c>
      <c r="G200" s="137" t="s">
        <v>546</v>
      </c>
      <c r="H200" s="138"/>
      <c r="I200" s="138"/>
      <c r="J200" s="138"/>
      <c r="K200" s="108" t="s">
        <v>900</v>
      </c>
      <c r="L200" s="111"/>
      <c r="M200" s="111"/>
    </row>
    <row r="201" spans="2:13" ht="15.75" customHeight="1" x14ac:dyDescent="0.3">
      <c r="B201" s="63"/>
      <c r="C201" s="66">
        <v>193</v>
      </c>
      <c r="D201" s="67" t="s">
        <v>205</v>
      </c>
      <c r="E201" s="68">
        <v>20504216358</v>
      </c>
      <c r="F201" s="106" t="s">
        <v>23</v>
      </c>
      <c r="G201" s="137" t="s">
        <v>547</v>
      </c>
      <c r="H201" s="138"/>
      <c r="I201" s="138"/>
      <c r="J201" s="138"/>
      <c r="K201" s="108" t="s">
        <v>900</v>
      </c>
      <c r="L201" s="111"/>
      <c r="M201" s="111"/>
    </row>
    <row r="202" spans="2:13" ht="15.75" customHeight="1" x14ac:dyDescent="0.3">
      <c r="B202" s="63"/>
      <c r="C202" s="66">
        <v>194</v>
      </c>
      <c r="D202" s="67" t="s">
        <v>206</v>
      </c>
      <c r="E202" s="68">
        <v>20559117626</v>
      </c>
      <c r="F202" s="106" t="s">
        <v>23</v>
      </c>
      <c r="G202" s="137" t="s">
        <v>548</v>
      </c>
      <c r="H202" s="138"/>
      <c r="I202" s="138"/>
      <c r="J202" s="138"/>
      <c r="K202" s="108" t="s">
        <v>900</v>
      </c>
      <c r="L202" s="111"/>
      <c r="M202" s="111"/>
    </row>
    <row r="203" spans="2:13" ht="15.75" customHeight="1" x14ac:dyDescent="0.3">
      <c r="B203" s="63"/>
      <c r="C203" s="66">
        <v>195</v>
      </c>
      <c r="D203" s="67" t="s">
        <v>549</v>
      </c>
      <c r="E203" s="68">
        <v>20538583503</v>
      </c>
      <c r="F203" s="106" t="s">
        <v>23</v>
      </c>
      <c r="G203" s="137" t="s">
        <v>550</v>
      </c>
      <c r="H203" s="138"/>
      <c r="I203" s="138"/>
      <c r="J203" s="138"/>
      <c r="K203" s="108" t="s">
        <v>900</v>
      </c>
      <c r="L203" s="111"/>
      <c r="M203" s="111"/>
    </row>
    <row r="204" spans="2:13" ht="15.75" customHeight="1" x14ac:dyDescent="0.3">
      <c r="B204" s="63"/>
      <c r="C204" s="66">
        <v>196</v>
      </c>
      <c r="D204" s="67" t="s">
        <v>883</v>
      </c>
      <c r="E204" s="68">
        <v>20548335397</v>
      </c>
      <c r="F204" s="106" t="s">
        <v>19</v>
      </c>
      <c r="G204" s="137" t="s">
        <v>767</v>
      </c>
      <c r="H204" s="138"/>
      <c r="I204" s="138"/>
      <c r="J204" s="138"/>
      <c r="K204" s="108"/>
      <c r="L204" s="111"/>
      <c r="M204" s="111" t="s">
        <v>900</v>
      </c>
    </row>
    <row r="205" spans="2:13" ht="15.75" customHeight="1" x14ac:dyDescent="0.3">
      <c r="B205" s="63"/>
      <c r="C205" s="66">
        <v>197</v>
      </c>
      <c r="D205" s="67" t="s">
        <v>274</v>
      </c>
      <c r="E205" s="68">
        <v>20517494641</v>
      </c>
      <c r="F205" s="106" t="s">
        <v>70</v>
      </c>
      <c r="G205" s="137" t="s">
        <v>551</v>
      </c>
      <c r="H205" s="138"/>
      <c r="I205" s="138"/>
      <c r="J205" s="138"/>
      <c r="K205" s="108" t="s">
        <v>900</v>
      </c>
      <c r="L205" s="111"/>
      <c r="M205" s="111"/>
    </row>
    <row r="206" spans="2:13" ht="15.75" customHeight="1" x14ac:dyDescent="0.3">
      <c r="B206" s="63"/>
      <c r="C206" s="66">
        <v>198</v>
      </c>
      <c r="D206" s="67" t="s">
        <v>552</v>
      </c>
      <c r="E206" s="68">
        <v>10215152991</v>
      </c>
      <c r="F206" s="106" t="s">
        <v>23</v>
      </c>
      <c r="G206" s="137" t="s">
        <v>553</v>
      </c>
      <c r="H206" s="138"/>
      <c r="I206" s="138"/>
      <c r="J206" s="138"/>
      <c r="K206" s="108" t="s">
        <v>900</v>
      </c>
      <c r="L206" s="111"/>
      <c r="M206" s="111"/>
    </row>
    <row r="207" spans="2:13" ht="15.75" customHeight="1" x14ac:dyDescent="0.3">
      <c r="B207" s="63"/>
      <c r="C207" s="66">
        <v>199</v>
      </c>
      <c r="D207" s="67" t="s">
        <v>554</v>
      </c>
      <c r="E207" s="68">
        <v>20447491738</v>
      </c>
      <c r="F207" s="106" t="s">
        <v>23</v>
      </c>
      <c r="G207" s="137" t="s">
        <v>555</v>
      </c>
      <c r="H207" s="138"/>
      <c r="I207" s="138"/>
      <c r="J207" s="138"/>
      <c r="K207" s="108" t="s">
        <v>900</v>
      </c>
      <c r="L207" s="111"/>
      <c r="M207" s="111"/>
    </row>
    <row r="208" spans="2:13" ht="15.75" customHeight="1" x14ac:dyDescent="0.3">
      <c r="B208" s="63"/>
      <c r="C208" s="66">
        <v>200</v>
      </c>
      <c r="D208" s="67" t="s">
        <v>556</v>
      </c>
      <c r="E208" s="68">
        <v>20293185060</v>
      </c>
      <c r="F208" s="106" t="s">
        <v>23</v>
      </c>
      <c r="G208" s="137" t="s">
        <v>557</v>
      </c>
      <c r="H208" s="138"/>
      <c r="I208" s="138"/>
      <c r="J208" s="138"/>
      <c r="K208" s="108" t="s">
        <v>900</v>
      </c>
      <c r="L208" s="111"/>
      <c r="M208" s="111"/>
    </row>
    <row r="209" spans="2:13" ht="15.75" customHeight="1" x14ac:dyDescent="0.3">
      <c r="B209" s="63"/>
      <c r="C209" s="66">
        <v>201</v>
      </c>
      <c r="D209" s="67" t="s">
        <v>207</v>
      </c>
      <c r="E209" s="68">
        <v>20491401771</v>
      </c>
      <c r="F209" s="106" t="s">
        <v>23</v>
      </c>
      <c r="G209" s="137" t="s">
        <v>558</v>
      </c>
      <c r="H209" s="138"/>
      <c r="I209" s="138"/>
      <c r="J209" s="138"/>
      <c r="K209" s="108" t="s">
        <v>900</v>
      </c>
      <c r="L209" s="111"/>
      <c r="M209" s="111"/>
    </row>
    <row r="210" spans="2:13" ht="15.75" customHeight="1" x14ac:dyDescent="0.3">
      <c r="B210" s="63"/>
      <c r="C210" s="66">
        <v>202</v>
      </c>
      <c r="D210" s="67" t="s">
        <v>208</v>
      </c>
      <c r="E210" s="68">
        <v>20492065341</v>
      </c>
      <c r="F210" s="106" t="s">
        <v>23</v>
      </c>
      <c r="G210" s="137" t="s">
        <v>559</v>
      </c>
      <c r="H210" s="138"/>
      <c r="I210" s="138"/>
      <c r="J210" s="138"/>
      <c r="K210" s="108" t="s">
        <v>900</v>
      </c>
      <c r="L210" s="111"/>
      <c r="M210" s="111"/>
    </row>
    <row r="211" spans="2:13" ht="15.75" customHeight="1" x14ac:dyDescent="0.3">
      <c r="B211" s="63"/>
      <c r="C211" s="66">
        <v>203</v>
      </c>
      <c r="D211" s="67" t="s">
        <v>560</v>
      </c>
      <c r="E211" s="68">
        <v>20387377167</v>
      </c>
      <c r="F211" s="106" t="s">
        <v>19</v>
      </c>
      <c r="G211" s="137" t="s">
        <v>561</v>
      </c>
      <c r="H211" s="138"/>
      <c r="I211" s="138"/>
      <c r="J211" s="138"/>
      <c r="K211" s="108" t="s">
        <v>900</v>
      </c>
      <c r="L211" s="111"/>
      <c r="M211" s="111"/>
    </row>
    <row r="212" spans="2:13" ht="15.75" customHeight="1" x14ac:dyDescent="0.3">
      <c r="B212" s="63"/>
      <c r="C212" s="66">
        <v>204</v>
      </c>
      <c r="D212" s="67" t="s">
        <v>562</v>
      </c>
      <c r="E212" s="68">
        <v>20552588569</v>
      </c>
      <c r="F212" s="106" t="s">
        <v>19</v>
      </c>
      <c r="G212" s="137" t="s">
        <v>563</v>
      </c>
      <c r="H212" s="138"/>
      <c r="I212" s="138"/>
      <c r="J212" s="138"/>
      <c r="K212" s="108" t="s">
        <v>900</v>
      </c>
      <c r="L212" s="111"/>
      <c r="M212" s="111"/>
    </row>
    <row r="213" spans="2:13" ht="15.75" customHeight="1" x14ac:dyDescent="0.3">
      <c r="B213" s="63"/>
      <c r="C213" s="66">
        <v>205</v>
      </c>
      <c r="D213" s="67" t="s">
        <v>564</v>
      </c>
      <c r="E213" s="68">
        <v>20368931684</v>
      </c>
      <c r="F213" s="106" t="s">
        <v>23</v>
      </c>
      <c r="G213" s="137" t="s">
        <v>565</v>
      </c>
      <c r="H213" s="138"/>
      <c r="I213" s="138"/>
      <c r="J213" s="138"/>
      <c r="K213" s="108" t="s">
        <v>900</v>
      </c>
      <c r="L213" s="111"/>
      <c r="M213" s="111"/>
    </row>
    <row r="214" spans="2:13" ht="15.75" customHeight="1" x14ac:dyDescent="0.3">
      <c r="B214" s="63"/>
      <c r="C214" s="66">
        <v>206</v>
      </c>
      <c r="D214" s="67" t="s">
        <v>566</v>
      </c>
      <c r="E214" s="68">
        <v>20527765383</v>
      </c>
      <c r="F214" s="106" t="s">
        <v>23</v>
      </c>
      <c r="G214" s="137" t="s">
        <v>567</v>
      </c>
      <c r="H214" s="138"/>
      <c r="I214" s="138"/>
      <c r="J214" s="138"/>
      <c r="K214" s="108" t="s">
        <v>900</v>
      </c>
      <c r="L214" s="111"/>
      <c r="M214" s="111"/>
    </row>
    <row r="215" spans="2:13" ht="15.75" customHeight="1" x14ac:dyDescent="0.3">
      <c r="B215" s="63"/>
      <c r="C215" s="66">
        <v>207</v>
      </c>
      <c r="D215" s="67" t="s">
        <v>568</v>
      </c>
      <c r="E215" s="68">
        <v>20600670019</v>
      </c>
      <c r="F215" s="106" t="s">
        <v>23</v>
      </c>
      <c r="G215" s="137" t="s">
        <v>569</v>
      </c>
      <c r="H215" s="138"/>
      <c r="I215" s="138"/>
      <c r="J215" s="138"/>
      <c r="K215" s="108" t="s">
        <v>900</v>
      </c>
      <c r="L215" s="111"/>
      <c r="M215" s="111"/>
    </row>
    <row r="216" spans="2:13" ht="15.75" customHeight="1" x14ac:dyDescent="0.3">
      <c r="B216" s="63"/>
      <c r="C216" s="66">
        <v>208</v>
      </c>
      <c r="D216" s="67" t="s">
        <v>570</v>
      </c>
      <c r="E216" s="68">
        <v>10222475142</v>
      </c>
      <c r="F216" s="106" t="s">
        <v>23</v>
      </c>
      <c r="G216" s="137" t="s">
        <v>571</v>
      </c>
      <c r="H216" s="138"/>
      <c r="I216" s="138"/>
      <c r="J216" s="138"/>
      <c r="K216" s="108" t="s">
        <v>900</v>
      </c>
      <c r="L216" s="111"/>
      <c r="M216" s="111"/>
    </row>
    <row r="217" spans="2:13" ht="15.75" customHeight="1" x14ac:dyDescent="0.3">
      <c r="B217" s="63"/>
      <c r="C217" s="66">
        <v>209</v>
      </c>
      <c r="D217" s="67" t="s">
        <v>572</v>
      </c>
      <c r="E217" s="68">
        <v>20506685339</v>
      </c>
      <c r="F217" s="106" t="s">
        <v>19</v>
      </c>
      <c r="G217" s="137" t="s">
        <v>573</v>
      </c>
      <c r="H217" s="138"/>
      <c r="I217" s="138"/>
      <c r="J217" s="138"/>
      <c r="K217" s="108" t="s">
        <v>900</v>
      </c>
      <c r="L217" s="111"/>
      <c r="M217" s="111"/>
    </row>
    <row r="218" spans="2:13" ht="15.75" customHeight="1" x14ac:dyDescent="0.3">
      <c r="B218" s="63"/>
      <c r="C218" s="66">
        <v>210</v>
      </c>
      <c r="D218" s="67" t="s">
        <v>209</v>
      </c>
      <c r="E218" s="68">
        <v>20382591489</v>
      </c>
      <c r="F218" s="106" t="s">
        <v>267</v>
      </c>
      <c r="G218" s="137" t="s">
        <v>574</v>
      </c>
      <c r="H218" s="138"/>
      <c r="I218" s="138"/>
      <c r="J218" s="138"/>
      <c r="K218" s="108" t="s">
        <v>900</v>
      </c>
      <c r="L218" s="111"/>
      <c r="M218" s="111"/>
    </row>
    <row r="219" spans="2:13" ht="15.75" customHeight="1" x14ac:dyDescent="0.3">
      <c r="B219" s="63"/>
      <c r="C219" s="66">
        <v>211</v>
      </c>
      <c r="D219" s="67" t="s">
        <v>575</v>
      </c>
      <c r="E219" s="68">
        <v>20554788212</v>
      </c>
      <c r="F219" s="106" t="s">
        <v>267</v>
      </c>
      <c r="G219" s="137" t="s">
        <v>576</v>
      </c>
      <c r="H219" s="138"/>
      <c r="I219" s="138"/>
      <c r="J219" s="138"/>
      <c r="K219" s="108" t="s">
        <v>900</v>
      </c>
      <c r="L219" s="111"/>
      <c r="M219" s="111"/>
    </row>
    <row r="220" spans="2:13" ht="15.75" customHeight="1" x14ac:dyDescent="0.3">
      <c r="B220" s="63"/>
      <c r="C220" s="66">
        <v>212</v>
      </c>
      <c r="D220" s="67" t="s">
        <v>577</v>
      </c>
      <c r="E220" s="68">
        <v>20562925946</v>
      </c>
      <c r="F220" s="106" t="s">
        <v>23</v>
      </c>
      <c r="G220" s="137" t="s">
        <v>578</v>
      </c>
      <c r="H220" s="138"/>
      <c r="I220" s="138"/>
      <c r="J220" s="138"/>
      <c r="K220" s="108" t="s">
        <v>900</v>
      </c>
      <c r="L220" s="111"/>
      <c r="M220" s="111"/>
    </row>
    <row r="221" spans="2:13" ht="15.75" customHeight="1" x14ac:dyDescent="0.3">
      <c r="B221" s="63"/>
      <c r="C221" s="66">
        <v>213</v>
      </c>
      <c r="D221" s="67" t="s">
        <v>210</v>
      </c>
      <c r="E221" s="68">
        <v>20506716404</v>
      </c>
      <c r="F221" s="106" t="s">
        <v>267</v>
      </c>
      <c r="G221" s="137" t="s">
        <v>579</v>
      </c>
      <c r="H221" s="138"/>
      <c r="I221" s="138"/>
      <c r="J221" s="138"/>
      <c r="K221" s="108" t="s">
        <v>900</v>
      </c>
      <c r="L221" s="111"/>
      <c r="M221" s="111"/>
    </row>
    <row r="222" spans="2:13" ht="15.75" customHeight="1" x14ac:dyDescent="0.3">
      <c r="B222" s="63"/>
      <c r="C222" s="66">
        <v>214</v>
      </c>
      <c r="D222" s="67" t="s">
        <v>580</v>
      </c>
      <c r="E222" s="68">
        <v>10181227198</v>
      </c>
      <c r="F222" s="106" t="s">
        <v>70</v>
      </c>
      <c r="G222" s="137" t="s">
        <v>581</v>
      </c>
      <c r="H222" s="138"/>
      <c r="I222" s="138"/>
      <c r="J222" s="138"/>
      <c r="K222" s="108" t="s">
        <v>900</v>
      </c>
      <c r="L222" s="111"/>
      <c r="M222" s="111"/>
    </row>
    <row r="223" spans="2:13" ht="15.75" customHeight="1" x14ac:dyDescent="0.3">
      <c r="B223" s="63"/>
      <c r="C223" s="66">
        <v>215</v>
      </c>
      <c r="D223" s="67" t="s">
        <v>211</v>
      </c>
      <c r="E223" s="68">
        <v>10026282948</v>
      </c>
      <c r="F223" s="106" t="s">
        <v>23</v>
      </c>
      <c r="G223" s="137" t="s">
        <v>524</v>
      </c>
      <c r="H223" s="138"/>
      <c r="I223" s="138"/>
      <c r="J223" s="138"/>
      <c r="K223" s="108" t="s">
        <v>900</v>
      </c>
      <c r="L223" s="111"/>
      <c r="M223" s="111"/>
    </row>
    <row r="224" spans="2:13" ht="15.75" customHeight="1" x14ac:dyDescent="0.3">
      <c r="B224" s="63"/>
      <c r="C224" s="66">
        <v>216</v>
      </c>
      <c r="D224" s="67" t="s">
        <v>582</v>
      </c>
      <c r="E224" s="68">
        <v>20531508026</v>
      </c>
      <c r="F224" s="106" t="s">
        <v>19</v>
      </c>
      <c r="G224" s="137" t="s">
        <v>583</v>
      </c>
      <c r="H224" s="138"/>
      <c r="I224" s="138"/>
      <c r="J224" s="138"/>
      <c r="K224" s="108" t="s">
        <v>900</v>
      </c>
      <c r="L224" s="111"/>
      <c r="M224" s="111"/>
    </row>
    <row r="225" spans="2:13" ht="15.75" customHeight="1" x14ac:dyDescent="0.3">
      <c r="B225" s="63"/>
      <c r="C225" s="66">
        <v>217</v>
      </c>
      <c r="D225" s="67" t="s">
        <v>212</v>
      </c>
      <c r="E225" s="68">
        <v>20600074734</v>
      </c>
      <c r="F225" s="106" t="s">
        <v>23</v>
      </c>
      <c r="G225" s="137" t="s">
        <v>584</v>
      </c>
      <c r="H225" s="138"/>
      <c r="I225" s="138"/>
      <c r="J225" s="138"/>
      <c r="K225" s="108" t="s">
        <v>900</v>
      </c>
      <c r="L225" s="111"/>
      <c r="M225" s="111"/>
    </row>
    <row r="226" spans="2:13" ht="15.75" customHeight="1" x14ac:dyDescent="0.3">
      <c r="B226" s="63"/>
      <c r="C226" s="66">
        <v>218</v>
      </c>
      <c r="D226" s="67" t="s">
        <v>213</v>
      </c>
      <c r="E226" s="68">
        <v>20400310905</v>
      </c>
      <c r="F226" s="106" t="s">
        <v>23</v>
      </c>
      <c r="G226" s="137" t="s">
        <v>585</v>
      </c>
      <c r="H226" s="138"/>
      <c r="I226" s="138"/>
      <c r="J226" s="138"/>
      <c r="K226" s="108" t="s">
        <v>900</v>
      </c>
      <c r="L226" s="111"/>
      <c r="M226" s="111"/>
    </row>
    <row r="227" spans="2:13" ht="15.75" customHeight="1" x14ac:dyDescent="0.3">
      <c r="B227" s="63"/>
      <c r="C227" s="66">
        <v>219</v>
      </c>
      <c r="D227" s="67" t="s">
        <v>214</v>
      </c>
      <c r="E227" s="68">
        <v>10428668095</v>
      </c>
      <c r="F227" s="106" t="s">
        <v>23</v>
      </c>
      <c r="G227" s="137" t="s">
        <v>586</v>
      </c>
      <c r="H227" s="138"/>
      <c r="I227" s="138"/>
      <c r="J227" s="138"/>
      <c r="K227" s="108" t="s">
        <v>900</v>
      </c>
      <c r="L227" s="111"/>
      <c r="M227" s="111"/>
    </row>
    <row r="228" spans="2:13" ht="15.75" customHeight="1" x14ac:dyDescent="0.3">
      <c r="B228" s="63"/>
      <c r="C228" s="66">
        <v>220</v>
      </c>
      <c r="D228" s="67" t="s">
        <v>215</v>
      </c>
      <c r="E228" s="68">
        <v>20557869337</v>
      </c>
      <c r="F228" s="106" t="s">
        <v>19</v>
      </c>
      <c r="G228" s="137" t="s">
        <v>587</v>
      </c>
      <c r="H228" s="138"/>
      <c r="I228" s="138"/>
      <c r="J228" s="138"/>
      <c r="K228" s="108" t="s">
        <v>900</v>
      </c>
      <c r="L228" s="111"/>
      <c r="M228" s="111"/>
    </row>
    <row r="229" spans="2:13" ht="15.75" customHeight="1" x14ac:dyDescent="0.3">
      <c r="B229" s="63"/>
      <c r="C229" s="66">
        <v>221</v>
      </c>
      <c r="D229" s="67" t="s">
        <v>216</v>
      </c>
      <c r="E229" s="68">
        <v>20514436755</v>
      </c>
      <c r="F229" s="106" t="s">
        <v>70</v>
      </c>
      <c r="G229" s="137" t="s">
        <v>588</v>
      </c>
      <c r="H229" s="138"/>
      <c r="I229" s="138"/>
      <c r="J229" s="138"/>
      <c r="K229" s="108" t="s">
        <v>900</v>
      </c>
      <c r="L229" s="111"/>
      <c r="M229" s="111"/>
    </row>
    <row r="230" spans="2:13" ht="15.75" customHeight="1" x14ac:dyDescent="0.3">
      <c r="B230" s="63"/>
      <c r="C230" s="66">
        <v>222</v>
      </c>
      <c r="D230" s="67" t="s">
        <v>589</v>
      </c>
      <c r="E230" s="68">
        <v>20511492387</v>
      </c>
      <c r="F230" s="106" t="s">
        <v>19</v>
      </c>
      <c r="G230" s="137" t="s">
        <v>590</v>
      </c>
      <c r="H230" s="138"/>
      <c r="I230" s="138"/>
      <c r="J230" s="138"/>
      <c r="K230" s="108" t="s">
        <v>900</v>
      </c>
      <c r="L230" s="111"/>
      <c r="M230" s="111"/>
    </row>
    <row r="231" spans="2:13" ht="15.75" customHeight="1" x14ac:dyDescent="0.3">
      <c r="B231" s="63"/>
      <c r="C231" s="66">
        <v>223</v>
      </c>
      <c r="D231" s="67" t="s">
        <v>217</v>
      </c>
      <c r="E231" s="68">
        <v>20479813281</v>
      </c>
      <c r="F231" s="106" t="s">
        <v>23</v>
      </c>
      <c r="G231" s="137" t="s">
        <v>591</v>
      </c>
      <c r="H231" s="138"/>
      <c r="I231" s="138"/>
      <c r="J231" s="138"/>
      <c r="K231" s="108" t="s">
        <v>900</v>
      </c>
      <c r="L231" s="111"/>
      <c r="M231" s="111"/>
    </row>
    <row r="232" spans="2:13" ht="15.75" customHeight="1" x14ac:dyDescent="0.3">
      <c r="B232" s="63"/>
      <c r="C232" s="66">
        <v>224</v>
      </c>
      <c r="D232" s="67" t="s">
        <v>218</v>
      </c>
      <c r="E232" s="68">
        <v>20100887046</v>
      </c>
      <c r="F232" s="106" t="s">
        <v>19</v>
      </c>
      <c r="G232" s="137" t="s">
        <v>592</v>
      </c>
      <c r="H232" s="138"/>
      <c r="I232" s="138"/>
      <c r="J232" s="138"/>
      <c r="K232" s="108" t="s">
        <v>900</v>
      </c>
      <c r="L232" s="111"/>
      <c r="M232" s="111"/>
    </row>
    <row r="233" spans="2:13" ht="15.75" customHeight="1" x14ac:dyDescent="0.3">
      <c r="B233" s="63"/>
      <c r="C233" s="66">
        <v>225</v>
      </c>
      <c r="D233" s="67" t="s">
        <v>270</v>
      </c>
      <c r="E233" s="68">
        <v>20515479423</v>
      </c>
      <c r="F233" s="106" t="s">
        <v>23</v>
      </c>
      <c r="G233" s="137" t="s">
        <v>593</v>
      </c>
      <c r="H233" s="138"/>
      <c r="I233" s="138"/>
      <c r="J233" s="138"/>
      <c r="K233" s="108" t="s">
        <v>900</v>
      </c>
      <c r="L233" s="111"/>
      <c r="M233" s="111"/>
    </row>
    <row r="234" spans="2:13" ht="15.75" customHeight="1" x14ac:dyDescent="0.3">
      <c r="B234" s="63"/>
      <c r="C234" s="66">
        <v>226</v>
      </c>
      <c r="D234" s="67" t="s">
        <v>594</v>
      </c>
      <c r="E234" s="68">
        <v>20524077613</v>
      </c>
      <c r="F234" s="106" t="s">
        <v>19</v>
      </c>
      <c r="G234" s="137" t="s">
        <v>595</v>
      </c>
      <c r="H234" s="138"/>
      <c r="I234" s="138"/>
      <c r="J234" s="138"/>
      <c r="K234" s="108" t="s">
        <v>900</v>
      </c>
      <c r="L234" s="111"/>
      <c r="M234" s="111"/>
    </row>
    <row r="235" spans="2:13" ht="15.75" customHeight="1" x14ac:dyDescent="0.3">
      <c r="B235" s="63"/>
      <c r="C235" s="66">
        <v>227</v>
      </c>
      <c r="D235" s="67" t="s">
        <v>219</v>
      </c>
      <c r="E235" s="68">
        <v>20100686814</v>
      </c>
      <c r="F235" s="106" t="s">
        <v>19</v>
      </c>
      <c r="G235" s="137" t="s">
        <v>595</v>
      </c>
      <c r="H235" s="138"/>
      <c r="I235" s="138"/>
      <c r="J235" s="138"/>
      <c r="K235" s="108" t="s">
        <v>900</v>
      </c>
      <c r="L235" s="111"/>
      <c r="M235" s="111"/>
    </row>
    <row r="236" spans="2:13" ht="15.75" customHeight="1" x14ac:dyDescent="0.3">
      <c r="B236" s="63"/>
      <c r="C236" s="66">
        <v>228</v>
      </c>
      <c r="D236" s="67" t="s">
        <v>884</v>
      </c>
      <c r="E236" s="68">
        <v>20495627307</v>
      </c>
      <c r="F236" s="106" t="s">
        <v>23</v>
      </c>
      <c r="G236" s="137" t="s">
        <v>895</v>
      </c>
      <c r="H236" s="138"/>
      <c r="I236" s="138"/>
      <c r="J236" s="138"/>
      <c r="K236" s="108"/>
      <c r="L236" s="111" t="s">
        <v>900</v>
      </c>
      <c r="M236" s="111"/>
    </row>
    <row r="237" spans="2:13" ht="15.75" customHeight="1" x14ac:dyDescent="0.3">
      <c r="B237" s="63"/>
      <c r="C237" s="66">
        <v>229</v>
      </c>
      <c r="D237" s="67" t="s">
        <v>885</v>
      </c>
      <c r="E237" s="68">
        <v>20601184908</v>
      </c>
      <c r="F237" s="106" t="s">
        <v>19</v>
      </c>
      <c r="G237" s="137" t="s">
        <v>768</v>
      </c>
      <c r="H237" s="138"/>
      <c r="I237" s="138"/>
      <c r="J237" s="138"/>
      <c r="K237" s="108"/>
      <c r="L237" s="111"/>
      <c r="M237" s="111" t="s">
        <v>900</v>
      </c>
    </row>
    <row r="238" spans="2:13" ht="15.75" customHeight="1" x14ac:dyDescent="0.3">
      <c r="B238" s="63"/>
      <c r="C238" s="66">
        <v>230</v>
      </c>
      <c r="D238" s="67" t="s">
        <v>220</v>
      </c>
      <c r="E238" s="68">
        <v>20232064634</v>
      </c>
      <c r="F238" s="106" t="s">
        <v>23</v>
      </c>
      <c r="G238" s="137" t="s">
        <v>596</v>
      </c>
      <c r="H238" s="138"/>
      <c r="I238" s="138"/>
      <c r="J238" s="138"/>
      <c r="K238" s="108" t="s">
        <v>900</v>
      </c>
      <c r="L238" s="111"/>
      <c r="M238" s="111"/>
    </row>
    <row r="239" spans="2:13" ht="15.75" customHeight="1" x14ac:dyDescent="0.3">
      <c r="B239" s="63"/>
      <c r="C239" s="66">
        <v>231</v>
      </c>
      <c r="D239" s="67" t="s">
        <v>221</v>
      </c>
      <c r="E239" s="68">
        <v>20600639812</v>
      </c>
      <c r="F239" s="106" t="s">
        <v>19</v>
      </c>
      <c r="G239" s="137" t="s">
        <v>595</v>
      </c>
      <c r="H239" s="138"/>
      <c r="I239" s="138"/>
      <c r="J239" s="138"/>
      <c r="K239" s="108" t="s">
        <v>900</v>
      </c>
      <c r="L239" s="111"/>
      <c r="M239" s="111"/>
    </row>
    <row r="240" spans="2:13" ht="15.75" customHeight="1" x14ac:dyDescent="0.3">
      <c r="B240" s="63"/>
      <c r="C240" s="66">
        <v>232</v>
      </c>
      <c r="D240" s="67" t="s">
        <v>597</v>
      </c>
      <c r="E240" s="67">
        <v>20486167123</v>
      </c>
      <c r="F240" s="106" t="s">
        <v>23</v>
      </c>
      <c r="G240" s="137" t="s">
        <v>598</v>
      </c>
      <c r="H240" s="138"/>
      <c r="I240" s="138"/>
      <c r="J240" s="138"/>
      <c r="K240" s="108" t="s">
        <v>900</v>
      </c>
      <c r="L240" s="111"/>
      <c r="M240" s="111"/>
    </row>
    <row r="241" spans="2:13" ht="15.75" customHeight="1" x14ac:dyDescent="0.3">
      <c r="B241" s="63"/>
      <c r="C241" s="66">
        <v>233</v>
      </c>
      <c r="D241" s="67" t="s">
        <v>222</v>
      </c>
      <c r="E241" s="68">
        <v>20445326977</v>
      </c>
      <c r="F241" s="106" t="s">
        <v>70</v>
      </c>
      <c r="G241" s="137" t="s">
        <v>599</v>
      </c>
      <c r="H241" s="138"/>
      <c r="I241" s="138"/>
      <c r="J241" s="138"/>
      <c r="K241" s="108" t="s">
        <v>900</v>
      </c>
      <c r="L241" s="111"/>
      <c r="M241" s="111"/>
    </row>
    <row r="242" spans="2:13" ht="15.75" customHeight="1" x14ac:dyDescent="0.3">
      <c r="B242" s="63"/>
      <c r="C242" s="66">
        <v>234</v>
      </c>
      <c r="D242" s="67" t="s">
        <v>600</v>
      </c>
      <c r="E242" s="68">
        <v>20600193369</v>
      </c>
      <c r="F242" s="106" t="s">
        <v>23</v>
      </c>
      <c r="G242" s="137" t="s">
        <v>601</v>
      </c>
      <c r="H242" s="138"/>
      <c r="I242" s="138"/>
      <c r="J242" s="138"/>
      <c r="K242" s="108" t="s">
        <v>900</v>
      </c>
      <c r="L242" s="111"/>
      <c r="M242" s="111"/>
    </row>
    <row r="243" spans="2:13" ht="15.75" customHeight="1" x14ac:dyDescent="0.3">
      <c r="B243" s="63"/>
      <c r="C243" s="66">
        <v>235</v>
      </c>
      <c r="D243" s="67" t="s">
        <v>223</v>
      </c>
      <c r="E243" s="68">
        <v>20440140174</v>
      </c>
      <c r="F243" s="106" t="s">
        <v>23</v>
      </c>
      <c r="G243" s="137" t="s">
        <v>602</v>
      </c>
      <c r="H243" s="138"/>
      <c r="I243" s="138"/>
      <c r="J243" s="138"/>
      <c r="K243" s="108" t="s">
        <v>900</v>
      </c>
      <c r="L243" s="111"/>
      <c r="M243" s="111"/>
    </row>
    <row r="244" spans="2:13" ht="15.75" customHeight="1" x14ac:dyDescent="0.3">
      <c r="B244" s="63"/>
      <c r="C244" s="66">
        <v>236</v>
      </c>
      <c r="D244" s="67" t="s">
        <v>224</v>
      </c>
      <c r="E244" s="68">
        <v>20525387853</v>
      </c>
      <c r="F244" s="106" t="s">
        <v>23</v>
      </c>
      <c r="G244" s="137" t="s">
        <v>603</v>
      </c>
      <c r="H244" s="138"/>
      <c r="I244" s="138"/>
      <c r="J244" s="138"/>
      <c r="K244" s="108" t="s">
        <v>900</v>
      </c>
      <c r="L244" s="111"/>
      <c r="M244" s="111"/>
    </row>
    <row r="245" spans="2:13" ht="15.75" customHeight="1" x14ac:dyDescent="0.3">
      <c r="B245" s="63"/>
      <c r="C245" s="66">
        <v>237</v>
      </c>
      <c r="D245" s="67" t="s">
        <v>604</v>
      </c>
      <c r="E245" s="68">
        <v>20486053977</v>
      </c>
      <c r="F245" s="106" t="s">
        <v>23</v>
      </c>
      <c r="G245" s="137" t="s">
        <v>605</v>
      </c>
      <c r="H245" s="138"/>
      <c r="I245" s="138"/>
      <c r="J245" s="138"/>
      <c r="K245" s="108" t="s">
        <v>900</v>
      </c>
      <c r="L245" s="111"/>
      <c r="M245" s="111"/>
    </row>
    <row r="246" spans="2:13" ht="15.75" customHeight="1" x14ac:dyDescent="0.3">
      <c r="B246" s="63"/>
      <c r="C246" s="66">
        <v>238</v>
      </c>
      <c r="D246" s="67" t="s">
        <v>606</v>
      </c>
      <c r="E246" s="68">
        <v>20134116201</v>
      </c>
      <c r="F246" s="106" t="s">
        <v>23</v>
      </c>
      <c r="G246" s="137" t="s">
        <v>607</v>
      </c>
      <c r="H246" s="138"/>
      <c r="I246" s="138"/>
      <c r="J246" s="138"/>
      <c r="K246" s="108" t="s">
        <v>900</v>
      </c>
      <c r="L246" s="111"/>
      <c r="M246" s="111"/>
    </row>
    <row r="247" spans="2:13" ht="15.75" customHeight="1" x14ac:dyDescent="0.3">
      <c r="B247" s="63"/>
      <c r="C247" s="66">
        <v>239</v>
      </c>
      <c r="D247" s="67" t="s">
        <v>225</v>
      </c>
      <c r="E247" s="68">
        <v>20513171065</v>
      </c>
      <c r="F247" s="106" t="s">
        <v>23</v>
      </c>
      <c r="G247" s="137" t="s">
        <v>608</v>
      </c>
      <c r="H247" s="138"/>
      <c r="I247" s="138"/>
      <c r="J247" s="138"/>
      <c r="K247" s="108" t="s">
        <v>900</v>
      </c>
      <c r="L247" s="111"/>
      <c r="M247" s="111"/>
    </row>
    <row r="248" spans="2:13" ht="15.75" customHeight="1" x14ac:dyDescent="0.3">
      <c r="B248" s="63"/>
      <c r="C248" s="66">
        <v>240</v>
      </c>
      <c r="D248" s="67" t="s">
        <v>609</v>
      </c>
      <c r="E248" s="68">
        <v>20566177367</v>
      </c>
      <c r="F248" s="106" t="s">
        <v>19</v>
      </c>
      <c r="G248" s="137" t="s">
        <v>610</v>
      </c>
      <c r="H248" s="138"/>
      <c r="I248" s="138"/>
      <c r="J248" s="138"/>
      <c r="K248" s="108" t="s">
        <v>900</v>
      </c>
      <c r="L248" s="111"/>
      <c r="M248" s="111"/>
    </row>
    <row r="249" spans="2:13" ht="15.75" customHeight="1" x14ac:dyDescent="0.3">
      <c r="B249" s="63"/>
      <c r="C249" s="66">
        <v>241</v>
      </c>
      <c r="D249" s="67" t="s">
        <v>611</v>
      </c>
      <c r="E249" s="68">
        <v>20553134073</v>
      </c>
      <c r="F249" s="106" t="s">
        <v>23</v>
      </c>
      <c r="G249" s="137" t="s">
        <v>612</v>
      </c>
      <c r="H249" s="138"/>
      <c r="I249" s="138"/>
      <c r="J249" s="138"/>
      <c r="K249" s="108" t="s">
        <v>900</v>
      </c>
      <c r="L249" s="111"/>
      <c r="M249" s="111"/>
    </row>
    <row r="250" spans="2:13" ht="15.75" customHeight="1" x14ac:dyDescent="0.3">
      <c r="B250" s="63"/>
      <c r="C250" s="66">
        <v>242</v>
      </c>
      <c r="D250" s="67" t="s">
        <v>613</v>
      </c>
      <c r="E250" s="68">
        <v>20533738363</v>
      </c>
      <c r="F250" s="106" t="s">
        <v>23</v>
      </c>
      <c r="G250" s="137" t="s">
        <v>614</v>
      </c>
      <c r="H250" s="138"/>
      <c r="I250" s="138"/>
      <c r="J250" s="138"/>
      <c r="K250" s="108" t="s">
        <v>900</v>
      </c>
      <c r="L250" s="111"/>
      <c r="M250" s="111"/>
    </row>
    <row r="251" spans="2:13" ht="15.75" customHeight="1" x14ac:dyDescent="0.3">
      <c r="B251" s="63"/>
      <c r="C251" s="66">
        <v>243</v>
      </c>
      <c r="D251" s="67" t="s">
        <v>226</v>
      </c>
      <c r="E251" s="68">
        <v>20165331061</v>
      </c>
      <c r="F251" s="106" t="s">
        <v>23</v>
      </c>
      <c r="G251" s="137" t="s">
        <v>615</v>
      </c>
      <c r="H251" s="138"/>
      <c r="I251" s="138"/>
      <c r="J251" s="138"/>
      <c r="K251" s="108" t="s">
        <v>900</v>
      </c>
      <c r="L251" s="111"/>
      <c r="M251" s="111"/>
    </row>
    <row r="252" spans="2:13" ht="15.75" customHeight="1" x14ac:dyDescent="0.3">
      <c r="B252" s="63"/>
      <c r="C252" s="66">
        <v>244</v>
      </c>
      <c r="D252" s="67" t="s">
        <v>616</v>
      </c>
      <c r="E252" s="68">
        <v>20523865944</v>
      </c>
      <c r="F252" s="106" t="s">
        <v>23</v>
      </c>
      <c r="G252" s="137" t="s">
        <v>617</v>
      </c>
      <c r="H252" s="138"/>
      <c r="I252" s="138"/>
      <c r="J252" s="138"/>
      <c r="K252" s="108" t="s">
        <v>900</v>
      </c>
      <c r="L252" s="111"/>
      <c r="M252" s="111"/>
    </row>
    <row r="253" spans="2:13" ht="15.75" customHeight="1" x14ac:dyDescent="0.3">
      <c r="B253" s="63"/>
      <c r="C253" s="66">
        <v>245</v>
      </c>
      <c r="D253" s="67" t="s">
        <v>227</v>
      </c>
      <c r="E253" s="68">
        <v>20333239729</v>
      </c>
      <c r="F253" s="106" t="s">
        <v>23</v>
      </c>
      <c r="G253" s="137" t="s">
        <v>618</v>
      </c>
      <c r="H253" s="138"/>
      <c r="I253" s="138"/>
      <c r="J253" s="138"/>
      <c r="K253" s="108" t="s">
        <v>900</v>
      </c>
      <c r="L253" s="111"/>
      <c r="M253" s="111"/>
    </row>
    <row r="254" spans="2:13" ht="15.75" customHeight="1" x14ac:dyDescent="0.3">
      <c r="B254" s="63"/>
      <c r="C254" s="66">
        <v>246</v>
      </c>
      <c r="D254" s="67" t="s">
        <v>228</v>
      </c>
      <c r="E254" s="68">
        <v>20114275027</v>
      </c>
      <c r="F254" s="106" t="s">
        <v>23</v>
      </c>
      <c r="G254" s="137" t="s">
        <v>619</v>
      </c>
      <c r="H254" s="138"/>
      <c r="I254" s="138"/>
      <c r="J254" s="138"/>
      <c r="K254" s="108" t="s">
        <v>900</v>
      </c>
      <c r="L254" s="111"/>
      <c r="M254" s="111"/>
    </row>
    <row r="255" spans="2:13" ht="15.75" customHeight="1" x14ac:dyDescent="0.3">
      <c r="B255" s="63"/>
      <c r="C255" s="66">
        <v>247</v>
      </c>
      <c r="D255" s="67" t="s">
        <v>229</v>
      </c>
      <c r="E255" s="68">
        <v>20565937643</v>
      </c>
      <c r="F255" s="106" t="s">
        <v>70</v>
      </c>
      <c r="G255" s="137" t="s">
        <v>620</v>
      </c>
      <c r="H255" s="138"/>
      <c r="I255" s="138"/>
      <c r="J255" s="138"/>
      <c r="K255" s="108" t="s">
        <v>900</v>
      </c>
      <c r="L255" s="111"/>
      <c r="M255" s="111"/>
    </row>
    <row r="256" spans="2:13" ht="15.75" customHeight="1" x14ac:dyDescent="0.3">
      <c r="B256" s="63"/>
      <c r="C256" s="66">
        <v>248</v>
      </c>
      <c r="D256" s="67" t="s">
        <v>230</v>
      </c>
      <c r="E256" s="68">
        <v>20469312896</v>
      </c>
      <c r="F256" s="106" t="s">
        <v>70</v>
      </c>
      <c r="G256" s="137" t="s">
        <v>621</v>
      </c>
      <c r="H256" s="138"/>
      <c r="I256" s="138"/>
      <c r="J256" s="138"/>
      <c r="K256" s="108" t="s">
        <v>900</v>
      </c>
      <c r="L256" s="111"/>
      <c r="M256" s="111"/>
    </row>
    <row r="257" spans="2:13" ht="15.75" customHeight="1" x14ac:dyDescent="0.3">
      <c r="B257" s="63"/>
      <c r="C257" s="66">
        <v>249</v>
      </c>
      <c r="D257" s="67" t="s">
        <v>622</v>
      </c>
      <c r="E257" s="68">
        <v>20405011698</v>
      </c>
      <c r="F257" s="106" t="s">
        <v>23</v>
      </c>
      <c r="G257" s="137" t="s">
        <v>623</v>
      </c>
      <c r="H257" s="138"/>
      <c r="I257" s="138"/>
      <c r="J257" s="138"/>
      <c r="K257" s="108" t="s">
        <v>900</v>
      </c>
      <c r="L257" s="111"/>
      <c r="M257" s="111"/>
    </row>
    <row r="258" spans="2:13" ht="15.75" customHeight="1" x14ac:dyDescent="0.3">
      <c r="B258" s="63"/>
      <c r="C258" s="66">
        <v>250</v>
      </c>
      <c r="D258" s="67" t="s">
        <v>624</v>
      </c>
      <c r="E258" s="68">
        <v>20493552113</v>
      </c>
      <c r="F258" s="106" t="s">
        <v>23</v>
      </c>
      <c r="G258" s="137" t="s">
        <v>625</v>
      </c>
      <c r="H258" s="138"/>
      <c r="I258" s="138"/>
      <c r="J258" s="138"/>
      <c r="K258" s="108" t="s">
        <v>900</v>
      </c>
      <c r="L258" s="111"/>
      <c r="M258" s="111"/>
    </row>
    <row r="259" spans="2:13" ht="15.75" customHeight="1" x14ac:dyDescent="0.3">
      <c r="B259" s="63"/>
      <c r="C259" s="66">
        <v>251</v>
      </c>
      <c r="D259" s="67" t="s">
        <v>231</v>
      </c>
      <c r="E259" s="68">
        <v>20273841700</v>
      </c>
      <c r="F259" s="106" t="s">
        <v>23</v>
      </c>
      <c r="G259" s="137" t="s">
        <v>626</v>
      </c>
      <c r="H259" s="138"/>
      <c r="I259" s="138"/>
      <c r="J259" s="138"/>
      <c r="K259" s="108" t="s">
        <v>900</v>
      </c>
      <c r="L259" s="111"/>
      <c r="M259" s="111"/>
    </row>
    <row r="260" spans="2:13" ht="15.75" customHeight="1" x14ac:dyDescent="0.3">
      <c r="B260" s="63"/>
      <c r="C260" s="66">
        <v>252</v>
      </c>
      <c r="D260" s="67" t="s">
        <v>232</v>
      </c>
      <c r="E260" s="68">
        <v>20434331138</v>
      </c>
      <c r="F260" s="106" t="s">
        <v>267</v>
      </c>
      <c r="G260" s="137" t="s">
        <v>627</v>
      </c>
      <c r="H260" s="138"/>
      <c r="I260" s="138"/>
      <c r="J260" s="138"/>
      <c r="K260" s="108" t="s">
        <v>900</v>
      </c>
      <c r="L260" s="111"/>
      <c r="M260" s="111"/>
    </row>
    <row r="261" spans="2:13" ht="15.75" customHeight="1" x14ac:dyDescent="0.3">
      <c r="B261" s="63"/>
      <c r="C261" s="66">
        <v>253</v>
      </c>
      <c r="D261" s="67" t="s">
        <v>628</v>
      </c>
      <c r="E261" s="68">
        <v>20132644650</v>
      </c>
      <c r="F261" s="106" t="s">
        <v>23</v>
      </c>
      <c r="G261" s="137" t="s">
        <v>629</v>
      </c>
      <c r="H261" s="138"/>
      <c r="I261" s="138"/>
      <c r="J261" s="138"/>
      <c r="K261" s="108" t="s">
        <v>900</v>
      </c>
      <c r="L261" s="111"/>
      <c r="M261" s="111"/>
    </row>
    <row r="262" spans="2:13" ht="15.75" customHeight="1" x14ac:dyDescent="0.3">
      <c r="B262" s="63"/>
      <c r="C262" s="66">
        <v>254</v>
      </c>
      <c r="D262" s="67" t="s">
        <v>233</v>
      </c>
      <c r="E262" s="68">
        <v>20441474246</v>
      </c>
      <c r="F262" s="106" t="s">
        <v>23</v>
      </c>
      <c r="G262" s="137" t="s">
        <v>630</v>
      </c>
      <c r="H262" s="138"/>
      <c r="I262" s="138"/>
      <c r="J262" s="138"/>
      <c r="K262" s="108" t="s">
        <v>900</v>
      </c>
      <c r="L262" s="111"/>
      <c r="M262" s="111"/>
    </row>
    <row r="263" spans="2:13" ht="15.75" customHeight="1" x14ac:dyDescent="0.3">
      <c r="B263" s="63"/>
      <c r="C263" s="66">
        <v>255</v>
      </c>
      <c r="D263" s="67" t="s">
        <v>234</v>
      </c>
      <c r="E263" s="68">
        <v>20110964928</v>
      </c>
      <c r="F263" s="106" t="s">
        <v>19</v>
      </c>
      <c r="G263" s="137" t="s">
        <v>631</v>
      </c>
      <c r="H263" s="138"/>
      <c r="I263" s="138"/>
      <c r="J263" s="138"/>
      <c r="K263" s="108" t="s">
        <v>900</v>
      </c>
      <c r="L263" s="111"/>
      <c r="M263" s="111"/>
    </row>
    <row r="264" spans="2:13" ht="15.75" customHeight="1" x14ac:dyDescent="0.3">
      <c r="B264" s="63"/>
      <c r="C264" s="66">
        <v>256</v>
      </c>
      <c r="D264" s="67" t="s">
        <v>632</v>
      </c>
      <c r="E264" s="68">
        <v>20463958590</v>
      </c>
      <c r="F264" s="106" t="s">
        <v>19</v>
      </c>
      <c r="G264" s="137" t="s">
        <v>631</v>
      </c>
      <c r="H264" s="138"/>
      <c r="I264" s="138"/>
      <c r="J264" s="138"/>
      <c r="K264" s="108" t="s">
        <v>900</v>
      </c>
      <c r="L264" s="111"/>
      <c r="M264" s="111"/>
    </row>
    <row r="265" spans="2:13" ht="15.75" customHeight="1" x14ac:dyDescent="0.3">
      <c r="B265" s="63"/>
      <c r="C265" s="66">
        <v>257</v>
      </c>
      <c r="D265" s="67" t="s">
        <v>235</v>
      </c>
      <c r="E265" s="68">
        <v>10043127395</v>
      </c>
      <c r="F265" s="106" t="s">
        <v>23</v>
      </c>
      <c r="G265" s="137" t="s">
        <v>633</v>
      </c>
      <c r="H265" s="138"/>
      <c r="I265" s="138"/>
      <c r="J265" s="138"/>
      <c r="K265" s="108" t="s">
        <v>900</v>
      </c>
      <c r="L265" s="111"/>
      <c r="M265" s="111"/>
    </row>
    <row r="266" spans="2:13" ht="15.75" customHeight="1" x14ac:dyDescent="0.3">
      <c r="B266" s="63"/>
      <c r="C266" s="66">
        <v>258</v>
      </c>
      <c r="D266" s="67" t="s">
        <v>761</v>
      </c>
      <c r="E266" s="68">
        <v>20527410925</v>
      </c>
      <c r="F266" s="106" t="s">
        <v>23</v>
      </c>
      <c r="G266" s="137" t="s">
        <v>769</v>
      </c>
      <c r="H266" s="138"/>
      <c r="I266" s="138"/>
      <c r="J266" s="138"/>
      <c r="K266" s="108"/>
      <c r="L266" s="111"/>
      <c r="M266" s="111" t="s">
        <v>900</v>
      </c>
    </row>
    <row r="267" spans="2:13" ht="15.75" customHeight="1" x14ac:dyDescent="0.3">
      <c r="B267" s="63"/>
      <c r="C267" s="66">
        <v>259</v>
      </c>
      <c r="D267" s="67" t="s">
        <v>236</v>
      </c>
      <c r="E267" s="68">
        <v>20360056881</v>
      </c>
      <c r="F267" s="106" t="s">
        <v>23</v>
      </c>
      <c r="G267" s="137" t="s">
        <v>634</v>
      </c>
      <c r="H267" s="138"/>
      <c r="I267" s="138"/>
      <c r="J267" s="138"/>
      <c r="K267" s="108" t="s">
        <v>900</v>
      </c>
      <c r="L267" s="111"/>
      <c r="M267" s="111"/>
    </row>
    <row r="268" spans="2:13" ht="15.75" customHeight="1" x14ac:dyDescent="0.3">
      <c r="B268" s="63"/>
      <c r="C268" s="66">
        <v>260</v>
      </c>
      <c r="D268" s="67" t="s">
        <v>635</v>
      </c>
      <c r="E268" s="68">
        <v>20451255992</v>
      </c>
      <c r="F268" s="106" t="s">
        <v>70</v>
      </c>
      <c r="G268" s="137" t="s">
        <v>636</v>
      </c>
      <c r="H268" s="138"/>
      <c r="I268" s="138"/>
      <c r="J268" s="138"/>
      <c r="K268" s="108" t="s">
        <v>900</v>
      </c>
      <c r="L268" s="111"/>
      <c r="M268" s="111"/>
    </row>
    <row r="269" spans="2:13" ht="15.75" customHeight="1" x14ac:dyDescent="0.3">
      <c r="B269" s="63"/>
      <c r="C269" s="66">
        <v>261</v>
      </c>
      <c r="D269" s="67" t="s">
        <v>237</v>
      </c>
      <c r="E269" s="68">
        <v>20454750773</v>
      </c>
      <c r="F269" s="106" t="s">
        <v>23</v>
      </c>
      <c r="G269" s="137" t="s">
        <v>637</v>
      </c>
      <c r="H269" s="138"/>
      <c r="I269" s="138"/>
      <c r="J269" s="138"/>
      <c r="K269" s="108" t="s">
        <v>900</v>
      </c>
      <c r="L269" s="111"/>
      <c r="M269" s="111"/>
    </row>
    <row r="270" spans="2:13" ht="15.75" customHeight="1" x14ac:dyDescent="0.3">
      <c r="B270" s="63"/>
      <c r="C270" s="66">
        <v>262</v>
      </c>
      <c r="D270" s="67" t="s">
        <v>638</v>
      </c>
      <c r="E270" s="68">
        <v>20494887267</v>
      </c>
      <c r="F270" s="106" t="s">
        <v>23</v>
      </c>
      <c r="G270" s="137" t="s">
        <v>639</v>
      </c>
      <c r="H270" s="138"/>
      <c r="I270" s="138"/>
      <c r="J270" s="138"/>
      <c r="K270" s="108" t="s">
        <v>900</v>
      </c>
      <c r="L270" s="111"/>
      <c r="M270" s="111"/>
    </row>
    <row r="271" spans="2:13" ht="15.75" customHeight="1" x14ac:dyDescent="0.3">
      <c r="B271" s="63"/>
      <c r="C271" s="66">
        <v>263</v>
      </c>
      <c r="D271" s="67" t="s">
        <v>238</v>
      </c>
      <c r="E271" s="68">
        <v>20451368177</v>
      </c>
      <c r="F271" s="106" t="s">
        <v>23</v>
      </c>
      <c r="G271" s="137" t="s">
        <v>640</v>
      </c>
      <c r="H271" s="138"/>
      <c r="I271" s="138"/>
      <c r="J271" s="138"/>
      <c r="K271" s="108" t="s">
        <v>900</v>
      </c>
      <c r="L271" s="111"/>
      <c r="M271" s="111"/>
    </row>
    <row r="272" spans="2:13" ht="15.75" customHeight="1" x14ac:dyDescent="0.3">
      <c r="B272" s="63"/>
      <c r="C272" s="66">
        <v>264</v>
      </c>
      <c r="D272" s="67" t="s">
        <v>641</v>
      </c>
      <c r="E272" s="68">
        <v>20340787260</v>
      </c>
      <c r="F272" s="106" t="s">
        <v>23</v>
      </c>
      <c r="G272" s="137" t="s">
        <v>642</v>
      </c>
      <c r="H272" s="138"/>
      <c r="I272" s="138"/>
      <c r="J272" s="138"/>
      <c r="K272" s="108" t="s">
        <v>900</v>
      </c>
      <c r="L272" s="111"/>
      <c r="M272" s="111"/>
    </row>
    <row r="273" spans="2:13" ht="15.75" customHeight="1" x14ac:dyDescent="0.3">
      <c r="B273" s="63"/>
      <c r="C273" s="66">
        <v>265</v>
      </c>
      <c r="D273" s="67" t="s">
        <v>643</v>
      </c>
      <c r="E273" s="68">
        <v>20449459751</v>
      </c>
      <c r="F273" s="106" t="s">
        <v>23</v>
      </c>
      <c r="G273" s="137" t="s">
        <v>644</v>
      </c>
      <c r="H273" s="138"/>
      <c r="I273" s="138"/>
      <c r="J273" s="138"/>
      <c r="K273" s="108" t="s">
        <v>900</v>
      </c>
      <c r="L273" s="111"/>
      <c r="M273" s="111"/>
    </row>
    <row r="274" spans="2:13" ht="15.75" customHeight="1" x14ac:dyDescent="0.3">
      <c r="B274" s="63"/>
      <c r="C274" s="66">
        <v>266</v>
      </c>
      <c r="D274" s="67" t="s">
        <v>645</v>
      </c>
      <c r="E274" s="68">
        <v>20541574361</v>
      </c>
      <c r="F274" s="106" t="s">
        <v>23</v>
      </c>
      <c r="G274" s="137" t="s">
        <v>646</v>
      </c>
      <c r="H274" s="138"/>
      <c r="I274" s="138"/>
      <c r="J274" s="138"/>
      <c r="K274" s="108" t="s">
        <v>900</v>
      </c>
      <c r="L274" s="111"/>
      <c r="M274" s="111"/>
    </row>
    <row r="275" spans="2:13" ht="15.75" customHeight="1" x14ac:dyDescent="0.3">
      <c r="B275" s="63"/>
      <c r="C275" s="66">
        <v>267</v>
      </c>
      <c r="D275" s="67" t="s">
        <v>647</v>
      </c>
      <c r="E275" s="68">
        <v>20480911998</v>
      </c>
      <c r="F275" s="106" t="s">
        <v>23</v>
      </c>
      <c r="G275" s="137" t="s">
        <v>648</v>
      </c>
      <c r="H275" s="138"/>
      <c r="I275" s="138"/>
      <c r="J275" s="138"/>
      <c r="K275" s="108" t="s">
        <v>900</v>
      </c>
      <c r="L275" s="111"/>
      <c r="M275" s="111"/>
    </row>
    <row r="276" spans="2:13" ht="15.75" customHeight="1" x14ac:dyDescent="0.3">
      <c r="B276" s="63"/>
      <c r="C276" s="66">
        <v>268</v>
      </c>
      <c r="D276" s="67" t="s">
        <v>239</v>
      </c>
      <c r="E276" s="68">
        <v>20450372588</v>
      </c>
      <c r="F276" s="106" t="s">
        <v>23</v>
      </c>
      <c r="G276" s="137" t="s">
        <v>649</v>
      </c>
      <c r="H276" s="138"/>
      <c r="I276" s="138"/>
      <c r="J276" s="138"/>
      <c r="K276" s="108" t="s">
        <v>900</v>
      </c>
      <c r="L276" s="111"/>
      <c r="M276" s="111"/>
    </row>
    <row r="277" spans="2:13" ht="15.75" customHeight="1" x14ac:dyDescent="0.3">
      <c r="B277" s="63"/>
      <c r="C277" s="66">
        <v>269</v>
      </c>
      <c r="D277" s="67" t="s">
        <v>240</v>
      </c>
      <c r="E277" s="68">
        <v>20542377829</v>
      </c>
      <c r="F277" s="106" t="s">
        <v>23</v>
      </c>
      <c r="G277" s="137" t="s">
        <v>650</v>
      </c>
      <c r="H277" s="138"/>
      <c r="I277" s="138"/>
      <c r="J277" s="138"/>
      <c r="K277" s="108" t="s">
        <v>900</v>
      </c>
      <c r="L277" s="111"/>
      <c r="M277" s="111"/>
    </row>
    <row r="278" spans="2:13" ht="15.75" customHeight="1" x14ac:dyDescent="0.3">
      <c r="B278" s="63"/>
      <c r="C278" s="66">
        <v>270</v>
      </c>
      <c r="D278" s="67" t="s">
        <v>241</v>
      </c>
      <c r="E278" s="68">
        <v>20600412630</v>
      </c>
      <c r="F278" s="106" t="s">
        <v>23</v>
      </c>
      <c r="G278" s="137" t="s">
        <v>651</v>
      </c>
      <c r="H278" s="138"/>
      <c r="I278" s="138"/>
      <c r="J278" s="138"/>
      <c r="K278" s="108" t="s">
        <v>900</v>
      </c>
      <c r="L278" s="111"/>
      <c r="M278" s="111"/>
    </row>
    <row r="279" spans="2:13" ht="15.75" customHeight="1" x14ac:dyDescent="0.3">
      <c r="B279" s="63"/>
      <c r="C279" s="66">
        <v>271</v>
      </c>
      <c r="D279" s="67" t="s">
        <v>652</v>
      </c>
      <c r="E279" s="68">
        <v>20600729714</v>
      </c>
      <c r="F279" s="106" t="s">
        <v>19</v>
      </c>
      <c r="G279" s="137" t="s">
        <v>653</v>
      </c>
      <c r="H279" s="138"/>
      <c r="I279" s="138"/>
      <c r="J279" s="138"/>
      <c r="K279" s="108" t="s">
        <v>900</v>
      </c>
      <c r="L279" s="111"/>
      <c r="M279" s="111"/>
    </row>
    <row r="280" spans="2:13" ht="15.75" customHeight="1" x14ac:dyDescent="0.3">
      <c r="B280" s="63"/>
      <c r="C280" s="66">
        <v>272</v>
      </c>
      <c r="D280" s="67" t="s">
        <v>271</v>
      </c>
      <c r="E280" s="68">
        <v>20496042621</v>
      </c>
      <c r="F280" s="106" t="s">
        <v>23</v>
      </c>
      <c r="G280" s="137" t="s">
        <v>654</v>
      </c>
      <c r="H280" s="138"/>
      <c r="I280" s="138"/>
      <c r="J280" s="138"/>
      <c r="K280" s="108" t="s">
        <v>900</v>
      </c>
      <c r="L280" s="111"/>
      <c r="M280" s="111"/>
    </row>
    <row r="281" spans="2:13" ht="15.75" customHeight="1" x14ac:dyDescent="0.3">
      <c r="B281" s="63"/>
      <c r="C281" s="66">
        <v>273</v>
      </c>
      <c r="D281" s="67" t="s">
        <v>655</v>
      </c>
      <c r="E281" s="68">
        <v>20441221623</v>
      </c>
      <c r="F281" s="106" t="s">
        <v>23</v>
      </c>
      <c r="G281" s="137" t="s">
        <v>656</v>
      </c>
      <c r="H281" s="138"/>
      <c r="I281" s="138"/>
      <c r="J281" s="138"/>
      <c r="K281" s="108" t="s">
        <v>900</v>
      </c>
      <c r="L281" s="111"/>
      <c r="M281" s="111"/>
    </row>
    <row r="282" spans="2:13" ht="15.75" customHeight="1" x14ac:dyDescent="0.3">
      <c r="B282" s="63"/>
      <c r="C282" s="66">
        <v>274</v>
      </c>
      <c r="D282" s="67" t="s">
        <v>657</v>
      </c>
      <c r="E282" s="68">
        <v>20447355711</v>
      </c>
      <c r="F282" s="106" t="s">
        <v>23</v>
      </c>
      <c r="G282" s="137" t="s">
        <v>658</v>
      </c>
      <c r="H282" s="138"/>
      <c r="I282" s="138"/>
      <c r="J282" s="138"/>
      <c r="K282" s="108" t="s">
        <v>900</v>
      </c>
      <c r="L282" s="111"/>
      <c r="M282" s="111"/>
    </row>
    <row r="283" spans="2:13" ht="15.75" customHeight="1" x14ac:dyDescent="0.3">
      <c r="B283" s="63"/>
      <c r="C283" s="66">
        <v>275</v>
      </c>
      <c r="D283" s="67" t="s">
        <v>242</v>
      </c>
      <c r="E283" s="68">
        <v>20555702729</v>
      </c>
      <c r="F283" s="106" t="s">
        <v>72</v>
      </c>
      <c r="G283" s="137" t="s">
        <v>659</v>
      </c>
      <c r="H283" s="138"/>
      <c r="I283" s="138"/>
      <c r="J283" s="138"/>
      <c r="K283" s="108" t="s">
        <v>900</v>
      </c>
      <c r="L283" s="111"/>
      <c r="M283" s="111"/>
    </row>
    <row r="284" spans="2:13" ht="15.75" customHeight="1" x14ac:dyDescent="0.3">
      <c r="B284" s="63"/>
      <c r="C284" s="66">
        <v>276</v>
      </c>
      <c r="D284" s="67" t="s">
        <v>243</v>
      </c>
      <c r="E284" s="68">
        <v>20450409929</v>
      </c>
      <c r="F284" s="106" t="s">
        <v>23</v>
      </c>
      <c r="G284" s="137" t="s">
        <v>660</v>
      </c>
      <c r="H284" s="138"/>
      <c r="I284" s="138"/>
      <c r="J284" s="138"/>
      <c r="K284" s="108" t="s">
        <v>900</v>
      </c>
      <c r="L284" s="111"/>
      <c r="M284" s="111"/>
    </row>
    <row r="285" spans="2:13" ht="15.75" customHeight="1" x14ac:dyDescent="0.3">
      <c r="B285" s="63"/>
      <c r="C285" s="66">
        <v>277</v>
      </c>
      <c r="D285" s="67" t="s">
        <v>244</v>
      </c>
      <c r="E285" s="68">
        <v>20518499069</v>
      </c>
      <c r="F285" s="106" t="s">
        <v>23</v>
      </c>
      <c r="G285" s="137" t="s">
        <v>661</v>
      </c>
      <c r="H285" s="138"/>
      <c r="I285" s="138"/>
      <c r="J285" s="138"/>
      <c r="K285" s="108" t="s">
        <v>900</v>
      </c>
      <c r="L285" s="111"/>
      <c r="M285" s="111"/>
    </row>
    <row r="286" spans="2:13" ht="15.75" customHeight="1" x14ac:dyDescent="0.3">
      <c r="B286" s="63"/>
      <c r="C286" s="66">
        <v>278</v>
      </c>
      <c r="D286" s="67" t="s">
        <v>662</v>
      </c>
      <c r="E286" s="68">
        <v>20502454545</v>
      </c>
      <c r="F286" s="106" t="s">
        <v>19</v>
      </c>
      <c r="G286" s="137" t="s">
        <v>663</v>
      </c>
      <c r="H286" s="138"/>
      <c r="I286" s="138"/>
      <c r="J286" s="138"/>
      <c r="K286" s="108" t="s">
        <v>900</v>
      </c>
      <c r="L286" s="111"/>
      <c r="M286" s="111"/>
    </row>
    <row r="287" spans="2:13" ht="15.75" customHeight="1" x14ac:dyDescent="0.3">
      <c r="B287" s="63"/>
      <c r="C287" s="66">
        <v>279</v>
      </c>
      <c r="D287" s="67" t="s">
        <v>664</v>
      </c>
      <c r="E287" s="68">
        <v>20601085641</v>
      </c>
      <c r="F287" s="106" t="s">
        <v>23</v>
      </c>
      <c r="G287" s="137" t="s">
        <v>665</v>
      </c>
      <c r="H287" s="138"/>
      <c r="I287" s="138"/>
      <c r="J287" s="138"/>
      <c r="K287" s="108" t="s">
        <v>900</v>
      </c>
      <c r="L287" s="111"/>
      <c r="M287" s="111"/>
    </row>
    <row r="288" spans="2:13" ht="15.75" customHeight="1" x14ac:dyDescent="0.3">
      <c r="B288" s="63"/>
      <c r="C288" s="66">
        <v>280</v>
      </c>
      <c r="D288" s="67" t="s">
        <v>666</v>
      </c>
      <c r="E288" s="68">
        <v>20256136865</v>
      </c>
      <c r="F288" s="106" t="s">
        <v>19</v>
      </c>
      <c r="G288" s="137" t="s">
        <v>667</v>
      </c>
      <c r="H288" s="138"/>
      <c r="I288" s="138"/>
      <c r="J288" s="138"/>
      <c r="K288" s="108" t="s">
        <v>900</v>
      </c>
      <c r="L288" s="111"/>
      <c r="M288" s="111"/>
    </row>
    <row r="289" spans="2:13" ht="15.75" customHeight="1" x14ac:dyDescent="0.3">
      <c r="B289" s="63"/>
      <c r="C289" s="66">
        <v>281</v>
      </c>
      <c r="D289" s="67" t="s">
        <v>668</v>
      </c>
      <c r="E289" s="68">
        <v>20561371572</v>
      </c>
      <c r="F289" s="106" t="s">
        <v>23</v>
      </c>
      <c r="G289" s="137" t="s">
        <v>669</v>
      </c>
      <c r="H289" s="138"/>
      <c r="I289" s="138"/>
      <c r="J289" s="138"/>
      <c r="K289" s="108" t="s">
        <v>900</v>
      </c>
      <c r="L289" s="111"/>
      <c r="M289" s="111"/>
    </row>
    <row r="290" spans="2:13" ht="15.75" customHeight="1" x14ac:dyDescent="0.3">
      <c r="B290" s="63"/>
      <c r="C290" s="66">
        <v>282</v>
      </c>
      <c r="D290" s="67" t="s">
        <v>245</v>
      </c>
      <c r="E290" s="68">
        <v>20479929077</v>
      </c>
      <c r="F290" s="106" t="s">
        <v>23</v>
      </c>
      <c r="G290" s="137" t="s">
        <v>670</v>
      </c>
      <c r="H290" s="138"/>
      <c r="I290" s="138"/>
      <c r="J290" s="138"/>
      <c r="K290" s="108" t="s">
        <v>900</v>
      </c>
      <c r="L290" s="111"/>
      <c r="M290" s="111"/>
    </row>
    <row r="291" spans="2:13" ht="15.75" customHeight="1" x14ac:dyDescent="0.3">
      <c r="B291" s="63"/>
      <c r="C291" s="66">
        <v>283</v>
      </c>
      <c r="D291" s="67" t="s">
        <v>671</v>
      </c>
      <c r="E291" s="68">
        <v>20512528458</v>
      </c>
      <c r="F291" s="106" t="s">
        <v>23</v>
      </c>
      <c r="G291" s="137" t="s">
        <v>672</v>
      </c>
      <c r="H291" s="138"/>
      <c r="I291" s="138"/>
      <c r="J291" s="138"/>
      <c r="K291" s="108" t="s">
        <v>900</v>
      </c>
      <c r="L291" s="111"/>
      <c r="M291" s="111"/>
    </row>
    <row r="292" spans="2:13" ht="15.75" customHeight="1" x14ac:dyDescent="0.3">
      <c r="B292" s="63"/>
      <c r="C292" s="66">
        <v>284</v>
      </c>
      <c r="D292" s="67" t="s">
        <v>269</v>
      </c>
      <c r="E292" s="68">
        <v>20600037421</v>
      </c>
      <c r="F292" s="106" t="s">
        <v>19</v>
      </c>
      <c r="G292" s="137" t="s">
        <v>673</v>
      </c>
      <c r="H292" s="138"/>
      <c r="I292" s="138"/>
      <c r="J292" s="138"/>
      <c r="K292" s="108" t="s">
        <v>900</v>
      </c>
      <c r="L292" s="111"/>
      <c r="M292" s="111"/>
    </row>
    <row r="293" spans="2:13" ht="15.75" customHeight="1" x14ac:dyDescent="0.3">
      <c r="B293" s="63"/>
      <c r="C293" s="66">
        <v>285</v>
      </c>
      <c r="D293" s="67" t="s">
        <v>674</v>
      </c>
      <c r="E293" s="68">
        <v>20546658652</v>
      </c>
      <c r="F293" s="106" t="s">
        <v>23</v>
      </c>
      <c r="G293" s="137" t="s">
        <v>675</v>
      </c>
      <c r="H293" s="138"/>
      <c r="I293" s="138"/>
      <c r="J293" s="138"/>
      <c r="K293" s="108" t="s">
        <v>900</v>
      </c>
      <c r="L293" s="111"/>
      <c r="M293" s="111"/>
    </row>
    <row r="294" spans="2:13" ht="15.75" customHeight="1" x14ac:dyDescent="0.3">
      <c r="B294" s="63"/>
      <c r="C294" s="66">
        <v>286</v>
      </c>
      <c r="D294" s="67" t="s">
        <v>246</v>
      </c>
      <c r="E294" s="68">
        <v>20528355006</v>
      </c>
      <c r="F294" s="106" t="s">
        <v>23</v>
      </c>
      <c r="G294" s="137" t="s">
        <v>676</v>
      </c>
      <c r="H294" s="138"/>
      <c r="I294" s="138"/>
      <c r="J294" s="138"/>
      <c r="K294" s="108" t="s">
        <v>900</v>
      </c>
      <c r="L294" s="111"/>
      <c r="M294" s="111"/>
    </row>
    <row r="295" spans="2:13" ht="15.75" customHeight="1" x14ac:dyDescent="0.3">
      <c r="B295" s="63"/>
      <c r="C295" s="66">
        <v>287</v>
      </c>
      <c r="D295" s="67" t="s">
        <v>677</v>
      </c>
      <c r="E295" s="68">
        <v>20513913142</v>
      </c>
      <c r="F295" s="106" t="s">
        <v>23</v>
      </c>
      <c r="G295" s="137" t="s">
        <v>678</v>
      </c>
      <c r="H295" s="138"/>
      <c r="I295" s="138"/>
      <c r="J295" s="138"/>
      <c r="K295" s="108" t="s">
        <v>900</v>
      </c>
      <c r="L295" s="111"/>
      <c r="M295" s="111"/>
    </row>
    <row r="296" spans="2:13" ht="15.75" customHeight="1" x14ac:dyDescent="0.3">
      <c r="B296" s="63"/>
      <c r="C296" s="66">
        <v>288</v>
      </c>
      <c r="D296" s="67" t="s">
        <v>679</v>
      </c>
      <c r="E296" s="68">
        <v>20342868844</v>
      </c>
      <c r="F296" s="106" t="s">
        <v>23</v>
      </c>
      <c r="G296" s="137" t="s">
        <v>680</v>
      </c>
      <c r="H296" s="138"/>
      <c r="I296" s="138"/>
      <c r="J296" s="138"/>
      <c r="K296" s="108" t="s">
        <v>900</v>
      </c>
      <c r="L296" s="111"/>
      <c r="M296" s="111"/>
    </row>
    <row r="297" spans="2:13" ht="15.75" customHeight="1" x14ac:dyDescent="0.3">
      <c r="B297" s="63"/>
      <c r="C297" s="66">
        <v>289</v>
      </c>
      <c r="D297" s="67" t="s">
        <v>247</v>
      </c>
      <c r="E297" s="68">
        <v>20557304747</v>
      </c>
      <c r="F297" s="106" t="s">
        <v>23</v>
      </c>
      <c r="G297" s="137" t="s">
        <v>681</v>
      </c>
      <c r="H297" s="138"/>
      <c r="I297" s="138"/>
      <c r="J297" s="138"/>
      <c r="K297" s="108" t="s">
        <v>900</v>
      </c>
      <c r="L297" s="111"/>
      <c r="M297" s="111"/>
    </row>
    <row r="298" spans="2:13" ht="15.75" customHeight="1" x14ac:dyDescent="0.3">
      <c r="B298" s="63"/>
      <c r="C298" s="66">
        <v>290</v>
      </c>
      <c r="D298" s="67" t="s">
        <v>682</v>
      </c>
      <c r="E298" s="68">
        <v>20563503492</v>
      </c>
      <c r="F298" s="106" t="s">
        <v>19</v>
      </c>
      <c r="G298" s="137" t="s">
        <v>683</v>
      </c>
      <c r="H298" s="138"/>
      <c r="I298" s="138"/>
      <c r="J298" s="138"/>
      <c r="K298" s="108" t="s">
        <v>900</v>
      </c>
      <c r="L298" s="111"/>
      <c r="M298" s="111"/>
    </row>
    <row r="299" spans="2:13" ht="15.75" customHeight="1" x14ac:dyDescent="0.3">
      <c r="B299" s="63"/>
      <c r="C299" s="66">
        <v>291</v>
      </c>
      <c r="D299" s="67" t="s">
        <v>248</v>
      </c>
      <c r="E299" s="68">
        <v>20540065196</v>
      </c>
      <c r="F299" s="106" t="s">
        <v>70</v>
      </c>
      <c r="G299" s="137" t="s">
        <v>684</v>
      </c>
      <c r="H299" s="138"/>
      <c r="I299" s="138"/>
      <c r="J299" s="138"/>
      <c r="K299" s="108" t="s">
        <v>900</v>
      </c>
      <c r="L299" s="111"/>
      <c r="M299" s="111"/>
    </row>
    <row r="300" spans="2:13" ht="15.75" customHeight="1" x14ac:dyDescent="0.3">
      <c r="B300" s="63"/>
      <c r="C300" s="66">
        <v>292</v>
      </c>
      <c r="D300" s="67" t="s">
        <v>886</v>
      </c>
      <c r="E300" s="68">
        <v>20233020126</v>
      </c>
      <c r="F300" s="106" t="s">
        <v>23</v>
      </c>
      <c r="G300" s="137" t="s">
        <v>896</v>
      </c>
      <c r="H300" s="138"/>
      <c r="I300" s="138"/>
      <c r="J300" s="138"/>
      <c r="K300" s="108"/>
      <c r="L300" s="111" t="s">
        <v>900</v>
      </c>
      <c r="M300" s="111"/>
    </row>
    <row r="301" spans="2:13" ht="15.75" customHeight="1" x14ac:dyDescent="0.3">
      <c r="B301" s="63"/>
      <c r="C301" s="66">
        <v>293</v>
      </c>
      <c r="D301" s="67" t="s">
        <v>685</v>
      </c>
      <c r="E301" s="68">
        <v>20335981651</v>
      </c>
      <c r="F301" s="106" t="s">
        <v>23</v>
      </c>
      <c r="G301" s="137" t="s">
        <v>686</v>
      </c>
      <c r="H301" s="138"/>
      <c r="I301" s="138"/>
      <c r="J301" s="138"/>
      <c r="K301" s="108" t="s">
        <v>900</v>
      </c>
      <c r="L301" s="111"/>
      <c r="M301" s="111"/>
    </row>
    <row r="302" spans="2:13" ht="15.75" customHeight="1" x14ac:dyDescent="0.3">
      <c r="B302" s="63"/>
      <c r="C302" s="66">
        <v>294</v>
      </c>
      <c r="D302" s="67" t="s">
        <v>249</v>
      </c>
      <c r="E302" s="68">
        <v>20502028015</v>
      </c>
      <c r="F302" s="106" t="s">
        <v>23</v>
      </c>
      <c r="G302" s="137" t="s">
        <v>687</v>
      </c>
      <c r="H302" s="138"/>
      <c r="I302" s="138"/>
      <c r="J302" s="138"/>
      <c r="K302" s="108" t="s">
        <v>900</v>
      </c>
      <c r="L302" s="111"/>
      <c r="M302" s="111"/>
    </row>
    <row r="303" spans="2:13" ht="15.75" customHeight="1" x14ac:dyDescent="0.3">
      <c r="B303" s="63"/>
      <c r="C303" s="66">
        <v>295</v>
      </c>
      <c r="D303" s="67" t="s">
        <v>688</v>
      </c>
      <c r="E303" s="68">
        <v>20273212249</v>
      </c>
      <c r="F303" s="106" t="s">
        <v>23</v>
      </c>
      <c r="G303" s="137" t="s">
        <v>689</v>
      </c>
      <c r="H303" s="138"/>
      <c r="I303" s="138"/>
      <c r="J303" s="138"/>
      <c r="K303" s="108" t="s">
        <v>900</v>
      </c>
      <c r="L303" s="111"/>
      <c r="M303" s="111"/>
    </row>
    <row r="304" spans="2:13" ht="15.75" customHeight="1" x14ac:dyDescent="0.3">
      <c r="B304" s="63"/>
      <c r="C304" s="66">
        <v>296</v>
      </c>
      <c r="D304" s="67" t="s">
        <v>690</v>
      </c>
      <c r="E304" s="68">
        <v>20443178342</v>
      </c>
      <c r="F304" s="106" t="s">
        <v>23</v>
      </c>
      <c r="G304" s="137" t="s">
        <v>691</v>
      </c>
      <c r="H304" s="138"/>
      <c r="I304" s="138"/>
      <c r="J304" s="138"/>
      <c r="K304" s="108" t="s">
        <v>900</v>
      </c>
      <c r="L304" s="111"/>
      <c r="M304" s="111"/>
    </row>
    <row r="305" spans="2:13" ht="15.75" customHeight="1" x14ac:dyDescent="0.3">
      <c r="B305" s="63"/>
      <c r="C305" s="66">
        <v>297</v>
      </c>
      <c r="D305" s="67" t="s">
        <v>692</v>
      </c>
      <c r="E305" s="68">
        <v>20100238234</v>
      </c>
      <c r="F305" s="106" t="s">
        <v>23</v>
      </c>
      <c r="G305" s="137" t="s">
        <v>693</v>
      </c>
      <c r="H305" s="138"/>
      <c r="I305" s="138"/>
      <c r="J305" s="138"/>
      <c r="K305" s="108" t="s">
        <v>900</v>
      </c>
      <c r="L305" s="111"/>
      <c r="M305" s="111"/>
    </row>
    <row r="306" spans="2:13" ht="15.75" customHeight="1" x14ac:dyDescent="0.3">
      <c r="B306" s="63"/>
      <c r="C306" s="66">
        <v>298</v>
      </c>
      <c r="D306" s="67" t="s">
        <v>272</v>
      </c>
      <c r="E306" s="68">
        <v>20100227461</v>
      </c>
      <c r="F306" s="106" t="s">
        <v>19</v>
      </c>
      <c r="G306" s="137" t="s">
        <v>694</v>
      </c>
      <c r="H306" s="138"/>
      <c r="I306" s="138"/>
      <c r="J306" s="138"/>
      <c r="K306" s="108" t="s">
        <v>900</v>
      </c>
      <c r="L306" s="111"/>
      <c r="M306" s="111"/>
    </row>
    <row r="307" spans="2:13" ht="15.75" customHeight="1" x14ac:dyDescent="0.3">
      <c r="B307" s="63"/>
      <c r="C307" s="66">
        <v>299</v>
      </c>
      <c r="D307" s="67" t="s">
        <v>695</v>
      </c>
      <c r="E307" s="68">
        <v>20171813949</v>
      </c>
      <c r="F307" s="106" t="s">
        <v>23</v>
      </c>
      <c r="G307" s="137" t="s">
        <v>696</v>
      </c>
      <c r="H307" s="138"/>
      <c r="I307" s="138"/>
      <c r="J307" s="138"/>
      <c r="K307" s="108" t="s">
        <v>900</v>
      </c>
      <c r="L307" s="111"/>
      <c r="M307" s="111"/>
    </row>
    <row r="308" spans="2:13" ht="15.75" customHeight="1" x14ac:dyDescent="0.3">
      <c r="B308" s="63"/>
      <c r="C308" s="66">
        <v>300</v>
      </c>
      <c r="D308" s="67" t="s">
        <v>697</v>
      </c>
      <c r="E308" s="68">
        <v>20551839703</v>
      </c>
      <c r="F308" s="106" t="s">
        <v>23</v>
      </c>
      <c r="G308" s="137" t="s">
        <v>698</v>
      </c>
      <c r="H308" s="138"/>
      <c r="I308" s="138"/>
      <c r="J308" s="138"/>
      <c r="K308" s="108" t="s">
        <v>900</v>
      </c>
      <c r="L308" s="111"/>
      <c r="M308" s="111"/>
    </row>
    <row r="309" spans="2:13" ht="15.75" customHeight="1" x14ac:dyDescent="0.3">
      <c r="B309" s="63"/>
      <c r="C309" s="66">
        <v>301</v>
      </c>
      <c r="D309" s="67" t="s">
        <v>250</v>
      </c>
      <c r="E309" s="68">
        <v>20450340031</v>
      </c>
      <c r="F309" s="106" t="s">
        <v>23</v>
      </c>
      <c r="G309" s="137" t="s">
        <v>699</v>
      </c>
      <c r="H309" s="138"/>
      <c r="I309" s="138"/>
      <c r="J309" s="138"/>
      <c r="K309" s="108" t="s">
        <v>900</v>
      </c>
      <c r="L309" s="111"/>
      <c r="M309" s="111"/>
    </row>
    <row r="310" spans="2:13" ht="15.75" customHeight="1" x14ac:dyDescent="0.3">
      <c r="B310" s="63"/>
      <c r="C310" s="66">
        <v>302</v>
      </c>
      <c r="D310" s="67" t="s">
        <v>700</v>
      </c>
      <c r="E310" s="68">
        <v>20486277905</v>
      </c>
      <c r="F310" s="106" t="s">
        <v>23</v>
      </c>
      <c r="G310" s="137" t="s">
        <v>701</v>
      </c>
      <c r="H310" s="138"/>
      <c r="I310" s="138"/>
      <c r="J310" s="138"/>
      <c r="K310" s="108" t="s">
        <v>900</v>
      </c>
      <c r="L310" s="111"/>
      <c r="M310" s="111"/>
    </row>
    <row r="311" spans="2:13" ht="15.75" customHeight="1" x14ac:dyDescent="0.3">
      <c r="B311" s="63"/>
      <c r="C311" s="66">
        <v>303</v>
      </c>
      <c r="D311" s="67" t="s">
        <v>251</v>
      </c>
      <c r="E311" s="68">
        <v>20502324927</v>
      </c>
      <c r="F311" s="106" t="s">
        <v>23</v>
      </c>
      <c r="G311" s="137" t="s">
        <v>702</v>
      </c>
      <c r="H311" s="138"/>
      <c r="I311" s="138"/>
      <c r="J311" s="138"/>
      <c r="K311" s="108" t="s">
        <v>900</v>
      </c>
      <c r="L311" s="111"/>
      <c r="M311" s="111"/>
    </row>
    <row r="312" spans="2:13" ht="15.75" customHeight="1" x14ac:dyDescent="0.3">
      <c r="B312" s="63"/>
      <c r="C312" s="66">
        <v>304</v>
      </c>
      <c r="D312" s="67" t="s">
        <v>252</v>
      </c>
      <c r="E312" s="68">
        <v>20276304721</v>
      </c>
      <c r="F312" s="106" t="s">
        <v>70</v>
      </c>
      <c r="G312" s="137" t="s">
        <v>703</v>
      </c>
      <c r="H312" s="138"/>
      <c r="I312" s="138"/>
      <c r="J312" s="138"/>
      <c r="K312" s="108" t="s">
        <v>900</v>
      </c>
      <c r="L312" s="111"/>
      <c r="M312" s="111"/>
    </row>
    <row r="313" spans="2:13" ht="15.75" customHeight="1" x14ac:dyDescent="0.3">
      <c r="B313" s="63"/>
      <c r="C313" s="66">
        <v>305</v>
      </c>
      <c r="D313" s="67" t="s">
        <v>704</v>
      </c>
      <c r="E313" s="68">
        <v>20527705721</v>
      </c>
      <c r="F313" s="106" t="s">
        <v>23</v>
      </c>
      <c r="G313" s="137" t="s">
        <v>705</v>
      </c>
      <c r="H313" s="138"/>
      <c r="I313" s="138"/>
      <c r="J313" s="138"/>
      <c r="K313" s="108" t="s">
        <v>900</v>
      </c>
      <c r="L313" s="111"/>
      <c r="M313" s="111"/>
    </row>
    <row r="314" spans="2:13" ht="15.75" customHeight="1" x14ac:dyDescent="0.3">
      <c r="B314" s="63"/>
      <c r="C314" s="66">
        <v>306</v>
      </c>
      <c r="D314" s="67" t="s">
        <v>706</v>
      </c>
      <c r="E314" s="68">
        <v>20538126439</v>
      </c>
      <c r="F314" s="106" t="s">
        <v>23</v>
      </c>
      <c r="G314" s="137" t="s">
        <v>707</v>
      </c>
      <c r="H314" s="138"/>
      <c r="I314" s="138"/>
      <c r="J314" s="138"/>
      <c r="K314" s="108" t="s">
        <v>900</v>
      </c>
      <c r="L314" s="111"/>
      <c r="M314" s="111"/>
    </row>
    <row r="315" spans="2:13" ht="15.75" customHeight="1" x14ac:dyDescent="0.3">
      <c r="B315" s="63"/>
      <c r="C315" s="66">
        <v>307</v>
      </c>
      <c r="D315" s="67" t="s">
        <v>708</v>
      </c>
      <c r="E315" s="68">
        <v>20164722806</v>
      </c>
      <c r="F315" s="106" t="s">
        <v>23</v>
      </c>
      <c r="G315" s="137" t="s">
        <v>709</v>
      </c>
      <c r="H315" s="138"/>
      <c r="I315" s="138"/>
      <c r="J315" s="138"/>
      <c r="K315" s="108" t="s">
        <v>900</v>
      </c>
      <c r="L315" s="111"/>
      <c r="M315" s="111"/>
    </row>
    <row r="316" spans="2:13" ht="15.75" customHeight="1" x14ac:dyDescent="0.3">
      <c r="B316" s="63"/>
      <c r="C316" s="66">
        <v>308</v>
      </c>
      <c r="D316" s="67" t="s">
        <v>710</v>
      </c>
      <c r="E316" s="68">
        <v>20370587770</v>
      </c>
      <c r="F316" s="106" t="s">
        <v>70</v>
      </c>
      <c r="G316" s="137" t="s">
        <v>711</v>
      </c>
      <c r="H316" s="138"/>
      <c r="I316" s="138"/>
      <c r="J316" s="138"/>
      <c r="K316" s="108" t="s">
        <v>900</v>
      </c>
      <c r="L316" s="111"/>
      <c r="M316" s="111"/>
    </row>
    <row r="317" spans="2:13" ht="15.75" customHeight="1" x14ac:dyDescent="0.3">
      <c r="B317" s="63"/>
      <c r="C317" s="66">
        <v>309</v>
      </c>
      <c r="D317" s="67" t="s">
        <v>253</v>
      </c>
      <c r="E317" s="68">
        <v>20477433970</v>
      </c>
      <c r="F317" s="106" t="s">
        <v>23</v>
      </c>
      <c r="G317" s="137" t="s">
        <v>712</v>
      </c>
      <c r="H317" s="138"/>
      <c r="I317" s="138"/>
      <c r="J317" s="138"/>
      <c r="K317" s="108" t="s">
        <v>900</v>
      </c>
      <c r="L317" s="111"/>
      <c r="M317" s="111"/>
    </row>
    <row r="318" spans="2:13" ht="15.75" customHeight="1" x14ac:dyDescent="0.3">
      <c r="B318" s="63"/>
      <c r="C318" s="66">
        <v>310</v>
      </c>
      <c r="D318" s="67" t="s">
        <v>254</v>
      </c>
      <c r="E318" s="68">
        <v>20525598986</v>
      </c>
      <c r="F318" s="106" t="s">
        <v>23</v>
      </c>
      <c r="G318" s="137" t="s">
        <v>713</v>
      </c>
      <c r="H318" s="138"/>
      <c r="I318" s="138"/>
      <c r="J318" s="138"/>
      <c r="K318" s="108" t="s">
        <v>900</v>
      </c>
      <c r="L318" s="111"/>
      <c r="M318" s="111"/>
    </row>
    <row r="319" spans="2:13" ht="15.75" customHeight="1" x14ac:dyDescent="0.3">
      <c r="B319" s="63"/>
      <c r="C319" s="66">
        <v>311</v>
      </c>
      <c r="D319" s="67" t="s">
        <v>255</v>
      </c>
      <c r="E319" s="68">
        <v>20454149905</v>
      </c>
      <c r="F319" s="106" t="s">
        <v>70</v>
      </c>
      <c r="G319" s="137" t="s">
        <v>714</v>
      </c>
      <c r="H319" s="138"/>
      <c r="I319" s="138"/>
      <c r="J319" s="138"/>
      <c r="K319" s="108" t="s">
        <v>900</v>
      </c>
      <c r="L319" s="111"/>
      <c r="M319" s="111"/>
    </row>
    <row r="320" spans="2:13" ht="15.75" customHeight="1" x14ac:dyDescent="0.3">
      <c r="B320" s="63"/>
      <c r="C320" s="66">
        <v>312</v>
      </c>
      <c r="D320" s="67" t="s">
        <v>715</v>
      </c>
      <c r="E320" s="68">
        <v>20453601138</v>
      </c>
      <c r="F320" s="106" t="s">
        <v>70</v>
      </c>
      <c r="G320" s="137" t="s">
        <v>716</v>
      </c>
      <c r="H320" s="138"/>
      <c r="I320" s="138"/>
      <c r="J320" s="138"/>
      <c r="K320" s="108" t="s">
        <v>900</v>
      </c>
      <c r="L320" s="111"/>
      <c r="M320" s="111"/>
    </row>
    <row r="321" spans="2:13" ht="15.75" customHeight="1" x14ac:dyDescent="0.3">
      <c r="B321" s="63"/>
      <c r="C321" s="66">
        <v>313</v>
      </c>
      <c r="D321" s="67" t="s">
        <v>717</v>
      </c>
      <c r="E321" s="68">
        <v>20100023203</v>
      </c>
      <c r="F321" s="106" t="s">
        <v>23</v>
      </c>
      <c r="G321" s="137" t="s">
        <v>426</v>
      </c>
      <c r="H321" s="138"/>
      <c r="I321" s="138"/>
      <c r="J321" s="138"/>
      <c r="K321" s="108" t="s">
        <v>900</v>
      </c>
      <c r="L321" s="111"/>
      <c r="M321" s="111"/>
    </row>
    <row r="322" spans="2:13" ht="15.75" customHeight="1" x14ac:dyDescent="0.3">
      <c r="B322" s="63"/>
      <c r="C322" s="66">
        <v>314</v>
      </c>
      <c r="D322" s="67" t="s">
        <v>718</v>
      </c>
      <c r="E322" s="68">
        <v>20121662737</v>
      </c>
      <c r="F322" s="106" t="s">
        <v>23</v>
      </c>
      <c r="G322" s="137" t="s">
        <v>719</v>
      </c>
      <c r="H322" s="138"/>
      <c r="I322" s="138"/>
      <c r="J322" s="138"/>
      <c r="K322" s="108" t="s">
        <v>900</v>
      </c>
      <c r="L322" s="111"/>
      <c r="M322" s="111"/>
    </row>
    <row r="323" spans="2:13" ht="15.75" customHeight="1" x14ac:dyDescent="0.3">
      <c r="B323" s="63"/>
      <c r="C323" s="66">
        <v>315</v>
      </c>
      <c r="D323" s="67" t="s">
        <v>256</v>
      </c>
      <c r="E323" s="68">
        <v>20495764550</v>
      </c>
      <c r="F323" s="106" t="s">
        <v>23</v>
      </c>
      <c r="G323" s="137" t="s">
        <v>720</v>
      </c>
      <c r="H323" s="138"/>
      <c r="I323" s="138"/>
      <c r="J323" s="138"/>
      <c r="K323" s="108" t="s">
        <v>900</v>
      </c>
      <c r="L323" s="111"/>
      <c r="M323" s="111"/>
    </row>
    <row r="324" spans="2:13" ht="15.75" customHeight="1" x14ac:dyDescent="0.3">
      <c r="B324" s="63"/>
      <c r="C324" s="66">
        <v>316</v>
      </c>
      <c r="D324" s="67" t="s">
        <v>721</v>
      </c>
      <c r="E324" s="68">
        <v>20197116171</v>
      </c>
      <c r="F324" s="106" t="s">
        <v>23</v>
      </c>
      <c r="G324" s="137" t="s">
        <v>722</v>
      </c>
      <c r="H324" s="138"/>
      <c r="I324" s="138"/>
      <c r="J324" s="138"/>
      <c r="K324" s="108" t="s">
        <v>900</v>
      </c>
      <c r="L324" s="111"/>
      <c r="M324" s="111"/>
    </row>
    <row r="325" spans="2:13" ht="15.75" customHeight="1" x14ac:dyDescent="0.3">
      <c r="B325" s="63"/>
      <c r="C325" s="66">
        <v>317</v>
      </c>
      <c r="D325" s="67" t="s">
        <v>723</v>
      </c>
      <c r="E325" s="68">
        <v>20432994253</v>
      </c>
      <c r="F325" s="106" t="s">
        <v>23</v>
      </c>
      <c r="G325" s="137" t="s">
        <v>724</v>
      </c>
      <c r="H325" s="138"/>
      <c r="I325" s="138"/>
      <c r="J325" s="138"/>
      <c r="K325" s="108" t="s">
        <v>900</v>
      </c>
      <c r="L325" s="111"/>
      <c r="M325" s="111"/>
    </row>
    <row r="326" spans="2:13" ht="15.75" customHeight="1" x14ac:dyDescent="0.3">
      <c r="B326" s="63"/>
      <c r="C326" s="66">
        <v>318</v>
      </c>
      <c r="D326" s="67" t="s">
        <v>725</v>
      </c>
      <c r="E326" s="68">
        <v>20120802047</v>
      </c>
      <c r="F326" s="106" t="s">
        <v>23</v>
      </c>
      <c r="G326" s="137" t="s">
        <v>726</v>
      </c>
      <c r="H326" s="138"/>
      <c r="I326" s="138"/>
      <c r="J326" s="138"/>
      <c r="K326" s="108" t="s">
        <v>900</v>
      </c>
      <c r="L326" s="111"/>
      <c r="M326" s="111"/>
    </row>
    <row r="327" spans="2:13" ht="15.75" customHeight="1" x14ac:dyDescent="0.3">
      <c r="B327" s="63"/>
      <c r="C327" s="66">
        <v>319</v>
      </c>
      <c r="D327" s="67" t="s">
        <v>257</v>
      </c>
      <c r="E327" s="68">
        <v>20482559736</v>
      </c>
      <c r="F327" s="106" t="s">
        <v>23</v>
      </c>
      <c r="G327" s="137" t="s">
        <v>727</v>
      </c>
      <c r="H327" s="138"/>
      <c r="I327" s="138"/>
      <c r="J327" s="138"/>
      <c r="K327" s="108" t="s">
        <v>900</v>
      </c>
      <c r="L327" s="111"/>
      <c r="M327" s="111"/>
    </row>
    <row r="328" spans="2:13" ht="15.75" customHeight="1" x14ac:dyDescent="0.3">
      <c r="B328" s="63"/>
      <c r="C328" s="66">
        <v>320</v>
      </c>
      <c r="D328" s="67" t="s">
        <v>887</v>
      </c>
      <c r="E328" s="68">
        <v>20498455370</v>
      </c>
      <c r="F328" s="106" t="s">
        <v>23</v>
      </c>
      <c r="G328" s="137" t="s">
        <v>770</v>
      </c>
      <c r="H328" s="138"/>
      <c r="I328" s="138"/>
      <c r="J328" s="138"/>
      <c r="K328" s="108"/>
      <c r="L328" s="111"/>
      <c r="M328" s="111" t="s">
        <v>900</v>
      </c>
    </row>
    <row r="329" spans="2:13" ht="15.75" customHeight="1" x14ac:dyDescent="0.3">
      <c r="B329" s="63"/>
      <c r="C329" s="66">
        <v>321</v>
      </c>
      <c r="D329" s="67" t="s">
        <v>258</v>
      </c>
      <c r="E329" s="68">
        <v>20284896506</v>
      </c>
      <c r="F329" s="106" t="s">
        <v>70</v>
      </c>
      <c r="G329" s="137" t="s">
        <v>728</v>
      </c>
      <c r="H329" s="138"/>
      <c r="I329" s="138"/>
      <c r="J329" s="138"/>
      <c r="K329" s="108" t="s">
        <v>900</v>
      </c>
      <c r="L329" s="111"/>
      <c r="M329" s="111"/>
    </row>
    <row r="330" spans="2:13" ht="15.75" customHeight="1" x14ac:dyDescent="0.3">
      <c r="B330" s="63"/>
      <c r="C330" s="66">
        <v>322</v>
      </c>
      <c r="D330" s="67" t="s">
        <v>259</v>
      </c>
      <c r="E330" s="68">
        <v>20481960127</v>
      </c>
      <c r="F330" s="106" t="s">
        <v>23</v>
      </c>
      <c r="G330" s="137" t="s">
        <v>729</v>
      </c>
      <c r="H330" s="138"/>
      <c r="I330" s="138"/>
      <c r="J330" s="138"/>
      <c r="K330" s="108" t="s">
        <v>900</v>
      </c>
      <c r="L330" s="111"/>
      <c r="M330" s="111"/>
    </row>
    <row r="331" spans="2:13" ht="15.75" customHeight="1" x14ac:dyDescent="0.3">
      <c r="B331" s="63"/>
      <c r="C331" s="66">
        <v>323</v>
      </c>
      <c r="D331" s="67" t="s">
        <v>730</v>
      </c>
      <c r="E331" s="68">
        <v>20392967991</v>
      </c>
      <c r="F331" s="106" t="s">
        <v>23</v>
      </c>
      <c r="G331" s="137" t="s">
        <v>731</v>
      </c>
      <c r="H331" s="138"/>
      <c r="I331" s="138"/>
      <c r="J331" s="138"/>
      <c r="K331" s="108" t="s">
        <v>900</v>
      </c>
      <c r="L331" s="111"/>
      <c r="M331" s="111"/>
    </row>
    <row r="332" spans="2:13" ht="15.75" customHeight="1" x14ac:dyDescent="0.3">
      <c r="B332" s="63"/>
      <c r="C332" s="66">
        <v>324</v>
      </c>
      <c r="D332" s="67" t="s">
        <v>732</v>
      </c>
      <c r="E332" s="68">
        <v>20102427891</v>
      </c>
      <c r="F332" s="106" t="s">
        <v>19</v>
      </c>
      <c r="G332" s="137" t="s">
        <v>733</v>
      </c>
      <c r="H332" s="138"/>
      <c r="I332" s="138"/>
      <c r="J332" s="138"/>
      <c r="K332" s="108" t="s">
        <v>900</v>
      </c>
      <c r="L332" s="111"/>
      <c r="M332" s="111"/>
    </row>
    <row r="333" spans="2:13" ht="15.75" customHeight="1" x14ac:dyDescent="0.3">
      <c r="B333" s="63"/>
      <c r="C333" s="66">
        <v>325</v>
      </c>
      <c r="D333" s="67" t="s">
        <v>734</v>
      </c>
      <c r="E333" s="68">
        <v>20505159234</v>
      </c>
      <c r="F333" s="106" t="s">
        <v>23</v>
      </c>
      <c r="G333" s="137" t="s">
        <v>735</v>
      </c>
      <c r="H333" s="138"/>
      <c r="I333" s="138"/>
      <c r="J333" s="138"/>
      <c r="K333" s="108" t="s">
        <v>900</v>
      </c>
      <c r="L333" s="111"/>
      <c r="M333" s="111"/>
    </row>
    <row r="334" spans="2:13" ht="15.75" customHeight="1" x14ac:dyDescent="0.3">
      <c r="B334" s="63"/>
      <c r="C334" s="66">
        <v>326</v>
      </c>
      <c r="D334" s="67" t="s">
        <v>736</v>
      </c>
      <c r="E334" s="68">
        <v>20397692125</v>
      </c>
      <c r="F334" s="106" t="s">
        <v>23</v>
      </c>
      <c r="G334" s="137" t="s">
        <v>737</v>
      </c>
      <c r="H334" s="138"/>
      <c r="I334" s="138"/>
      <c r="J334" s="138"/>
      <c r="K334" s="108" t="s">
        <v>900</v>
      </c>
      <c r="L334" s="111"/>
      <c r="M334" s="111"/>
    </row>
    <row r="335" spans="2:13" ht="15.75" customHeight="1" x14ac:dyDescent="0.3">
      <c r="B335" s="63"/>
      <c r="C335" s="66">
        <v>327</v>
      </c>
      <c r="D335" s="67" t="s">
        <v>738</v>
      </c>
      <c r="E335" s="68">
        <v>20442736759</v>
      </c>
      <c r="F335" s="106" t="s">
        <v>23</v>
      </c>
      <c r="G335" s="137" t="s">
        <v>739</v>
      </c>
      <c r="H335" s="138"/>
      <c r="I335" s="138"/>
      <c r="J335" s="138"/>
      <c r="K335" s="108" t="s">
        <v>900</v>
      </c>
      <c r="L335" s="111"/>
      <c r="M335" s="111"/>
    </row>
    <row r="336" spans="2:13" ht="15.75" customHeight="1" x14ac:dyDescent="0.3">
      <c r="B336" s="63"/>
      <c r="C336" s="66">
        <v>328</v>
      </c>
      <c r="D336" s="67" t="s">
        <v>260</v>
      </c>
      <c r="E336" s="68">
        <v>20426838924</v>
      </c>
      <c r="F336" s="106" t="s">
        <v>23</v>
      </c>
      <c r="G336" s="137" t="s">
        <v>740</v>
      </c>
      <c r="H336" s="138"/>
      <c r="I336" s="138"/>
      <c r="J336" s="138"/>
      <c r="K336" s="108" t="s">
        <v>900</v>
      </c>
      <c r="L336" s="111"/>
      <c r="M336" s="111"/>
    </row>
    <row r="337" spans="2:14" ht="15.75" customHeight="1" x14ac:dyDescent="0.3">
      <c r="B337" s="63"/>
      <c r="C337" s="66">
        <v>329</v>
      </c>
      <c r="D337" s="67" t="s">
        <v>741</v>
      </c>
      <c r="E337" s="68">
        <v>20392451677</v>
      </c>
      <c r="F337" s="106" t="s">
        <v>23</v>
      </c>
      <c r="G337" s="137" t="s">
        <v>742</v>
      </c>
      <c r="H337" s="138"/>
      <c r="I337" s="138"/>
      <c r="J337" s="138"/>
      <c r="K337" s="108" t="s">
        <v>900</v>
      </c>
      <c r="L337" s="111"/>
      <c r="M337" s="111"/>
    </row>
    <row r="338" spans="2:14" ht="15.75" customHeight="1" x14ac:dyDescent="0.3">
      <c r="B338" s="63"/>
      <c r="C338" s="66">
        <v>330</v>
      </c>
      <c r="D338" s="67" t="s">
        <v>762</v>
      </c>
      <c r="E338" s="68">
        <v>20490790102</v>
      </c>
      <c r="F338" s="106" t="s">
        <v>23</v>
      </c>
      <c r="G338" s="137" t="s">
        <v>771</v>
      </c>
      <c r="H338" s="138"/>
      <c r="I338" s="138"/>
      <c r="J338" s="138"/>
      <c r="K338" s="108"/>
      <c r="L338" s="111"/>
      <c r="M338" s="111" t="s">
        <v>900</v>
      </c>
    </row>
    <row r="339" spans="2:14" ht="15.75" customHeight="1" x14ac:dyDescent="0.3">
      <c r="B339" s="63"/>
      <c r="C339" s="66">
        <v>331</v>
      </c>
      <c r="D339" s="67" t="s">
        <v>743</v>
      </c>
      <c r="E339" s="68">
        <v>20422096605</v>
      </c>
      <c r="F339" s="106" t="s">
        <v>19</v>
      </c>
      <c r="G339" s="137" t="s">
        <v>744</v>
      </c>
      <c r="H339" s="138"/>
      <c r="I339" s="138"/>
      <c r="J339" s="138"/>
      <c r="K339" s="108" t="s">
        <v>900</v>
      </c>
      <c r="L339" s="111"/>
      <c r="M339" s="111"/>
    </row>
    <row r="340" spans="2:14" ht="15.75" customHeight="1" x14ac:dyDescent="0.3">
      <c r="B340" s="63"/>
      <c r="C340" s="66">
        <v>332</v>
      </c>
      <c r="D340" s="67" t="s">
        <v>745</v>
      </c>
      <c r="E340" s="68">
        <v>20500644762</v>
      </c>
      <c r="F340" s="106" t="s">
        <v>23</v>
      </c>
      <c r="G340" s="137" t="s">
        <v>746</v>
      </c>
      <c r="H340" s="138"/>
      <c r="I340" s="138"/>
      <c r="J340" s="138"/>
      <c r="K340" s="108" t="s">
        <v>900</v>
      </c>
      <c r="L340" s="111"/>
      <c r="M340" s="111"/>
    </row>
    <row r="341" spans="2:14" ht="15.75" customHeight="1" x14ac:dyDescent="0.3">
      <c r="B341" s="63"/>
      <c r="C341" s="66">
        <v>333</v>
      </c>
      <c r="D341" s="67" t="s">
        <v>747</v>
      </c>
      <c r="E341" s="68">
        <v>20506440735</v>
      </c>
      <c r="F341" s="106" t="s">
        <v>19</v>
      </c>
      <c r="G341" s="137" t="s">
        <v>748</v>
      </c>
      <c r="H341" s="138"/>
      <c r="I341" s="138"/>
      <c r="J341" s="138"/>
      <c r="K341" s="108" t="s">
        <v>900</v>
      </c>
      <c r="L341" s="111"/>
      <c r="M341" s="111"/>
    </row>
    <row r="342" spans="2:14" ht="15.75" customHeight="1" x14ac:dyDescent="0.3">
      <c r="B342" s="63"/>
      <c r="C342" s="66">
        <v>334</v>
      </c>
      <c r="D342" s="67" t="s">
        <v>749</v>
      </c>
      <c r="E342" s="68">
        <v>20392990110</v>
      </c>
      <c r="F342" s="106" t="s">
        <v>19</v>
      </c>
      <c r="G342" s="137" t="s">
        <v>750</v>
      </c>
      <c r="H342" s="138"/>
      <c r="I342" s="138"/>
      <c r="J342" s="138"/>
      <c r="K342" s="108" t="s">
        <v>900</v>
      </c>
      <c r="L342" s="111"/>
      <c r="M342" s="111"/>
    </row>
    <row r="343" spans="2:14" ht="15.75" customHeight="1" x14ac:dyDescent="0.3">
      <c r="B343" s="63"/>
      <c r="C343" s="66">
        <v>335</v>
      </c>
      <c r="D343" s="67" t="s">
        <v>751</v>
      </c>
      <c r="E343" s="68">
        <v>20512729780</v>
      </c>
      <c r="F343" s="106" t="s">
        <v>23</v>
      </c>
      <c r="G343" s="137" t="s">
        <v>752</v>
      </c>
      <c r="H343" s="138"/>
      <c r="I343" s="138"/>
      <c r="J343" s="138"/>
      <c r="K343" s="108" t="s">
        <v>900</v>
      </c>
      <c r="L343" s="111"/>
      <c r="M343" s="111"/>
    </row>
    <row r="344" spans="2:14" ht="15.75" customHeight="1" x14ac:dyDescent="0.3">
      <c r="B344" s="63"/>
      <c r="C344" s="66">
        <v>336</v>
      </c>
      <c r="D344" s="67" t="s">
        <v>261</v>
      </c>
      <c r="E344" s="68">
        <v>20503693586</v>
      </c>
      <c r="F344" s="106" t="s">
        <v>23</v>
      </c>
      <c r="G344" s="137" t="s">
        <v>753</v>
      </c>
      <c r="H344" s="138"/>
      <c r="I344" s="138"/>
      <c r="J344" s="138"/>
      <c r="K344" s="108" t="s">
        <v>900</v>
      </c>
      <c r="L344" s="111"/>
      <c r="M344" s="111"/>
    </row>
    <row r="345" spans="2:14" ht="15.75" customHeight="1" x14ac:dyDescent="0.3">
      <c r="B345" s="63"/>
      <c r="C345" s="66">
        <v>337</v>
      </c>
      <c r="D345" s="67" t="s">
        <v>262</v>
      </c>
      <c r="E345" s="68">
        <v>20557246011</v>
      </c>
      <c r="F345" s="106" t="s">
        <v>23</v>
      </c>
      <c r="G345" s="137" t="s">
        <v>754</v>
      </c>
      <c r="H345" s="138"/>
      <c r="I345" s="138"/>
      <c r="J345" s="138"/>
      <c r="K345" s="108" t="s">
        <v>900</v>
      </c>
      <c r="L345" s="111"/>
      <c r="M345" s="111"/>
    </row>
    <row r="346" spans="2:14" ht="15.75" customHeight="1" x14ac:dyDescent="0.3">
      <c r="B346" s="63"/>
      <c r="C346" s="66">
        <v>338</v>
      </c>
      <c r="D346" s="67" t="s">
        <v>755</v>
      </c>
      <c r="E346" s="68">
        <v>20557476017</v>
      </c>
      <c r="F346" s="106" t="s">
        <v>23</v>
      </c>
      <c r="G346" s="137" t="s">
        <v>756</v>
      </c>
      <c r="H346" s="138"/>
      <c r="I346" s="138"/>
      <c r="J346" s="138"/>
      <c r="K346" s="108" t="s">
        <v>900</v>
      </c>
      <c r="L346" s="111"/>
      <c r="M346" s="111"/>
    </row>
    <row r="347" spans="2:14" ht="15.75" customHeight="1" x14ac:dyDescent="0.3">
      <c r="B347" s="63"/>
      <c r="C347" s="66">
        <v>339</v>
      </c>
      <c r="D347" s="67" t="s">
        <v>757</v>
      </c>
      <c r="E347" s="68">
        <v>20100969875</v>
      </c>
      <c r="F347" s="106" t="s">
        <v>19</v>
      </c>
      <c r="G347" s="137" t="s">
        <v>758</v>
      </c>
      <c r="H347" s="138"/>
      <c r="I347" s="138"/>
      <c r="J347" s="138"/>
      <c r="K347" s="108" t="s">
        <v>900</v>
      </c>
      <c r="L347" s="111"/>
      <c r="M347" s="111"/>
    </row>
    <row r="348" spans="2:14" ht="15.75" customHeight="1" x14ac:dyDescent="0.3">
      <c r="B348" s="63"/>
      <c r="C348" s="66">
        <v>340</v>
      </c>
      <c r="D348" s="67" t="s">
        <v>263</v>
      </c>
      <c r="E348" s="68">
        <v>20100181534</v>
      </c>
      <c r="F348" s="106" t="s">
        <v>23</v>
      </c>
      <c r="G348" s="137" t="s">
        <v>759</v>
      </c>
      <c r="H348" s="138"/>
      <c r="I348" s="138"/>
      <c r="J348" s="138"/>
      <c r="K348" s="108" t="s">
        <v>900</v>
      </c>
      <c r="L348" s="111"/>
      <c r="M348" s="111"/>
    </row>
    <row r="349" spans="2:14" ht="12" customHeight="1" x14ac:dyDescent="0.3">
      <c r="D349" s="107" t="s">
        <v>6</v>
      </c>
    </row>
    <row r="350" spans="2:14" ht="12" customHeight="1" x14ac:dyDescent="0.3">
      <c r="D350" s="39" t="s">
        <v>903</v>
      </c>
    </row>
    <row r="351" spans="2:14" ht="12" customHeight="1" x14ac:dyDescent="0.3">
      <c r="D351" s="39" t="s">
        <v>904</v>
      </c>
    </row>
    <row r="352" spans="2:14" ht="12" customHeight="1" x14ac:dyDescent="0.3">
      <c r="D352" s="39" t="s">
        <v>820</v>
      </c>
      <c r="L352" s="141" t="s">
        <v>8</v>
      </c>
      <c r="M352" s="141"/>
      <c r="N352" s="61"/>
    </row>
    <row r="353" spans="4:4" ht="12" customHeight="1" x14ac:dyDescent="0.3">
      <c r="D353" s="10" t="s">
        <v>822</v>
      </c>
    </row>
    <row r="354" spans="4:4" ht="12" customHeight="1" x14ac:dyDescent="0.3">
      <c r="D354" s="10" t="s">
        <v>7</v>
      </c>
    </row>
    <row r="355" spans="4:4" ht="12" customHeight="1" x14ac:dyDescent="0.3"/>
    <row r="356" spans="4:4" ht="12" customHeight="1" x14ac:dyDescent="0.3"/>
    <row r="357" spans="4:4" ht="12" customHeight="1" x14ac:dyDescent="0.3"/>
    <row r="358" spans="4:4" ht="12" customHeight="1" x14ac:dyDescent="0.3"/>
    <row r="359" spans="4:4" ht="12" customHeight="1" x14ac:dyDescent="0.3"/>
    <row r="360" spans="4:4" ht="12" customHeight="1" x14ac:dyDescent="0.3"/>
    <row r="361" spans="4:4" ht="12" customHeight="1" x14ac:dyDescent="0.3"/>
    <row r="362" spans="4:4" ht="12" customHeight="1" x14ac:dyDescent="0.3"/>
    <row r="363" spans="4:4" ht="12" customHeight="1" x14ac:dyDescent="0.3"/>
    <row r="364" spans="4:4" ht="12" customHeight="1" x14ac:dyDescent="0.3"/>
    <row r="365" spans="4:4" ht="12" customHeight="1" x14ac:dyDescent="0.3"/>
    <row r="366" spans="4:4" ht="12" customHeight="1" x14ac:dyDescent="0.3"/>
    <row r="367" spans="4:4" ht="12" customHeight="1" x14ac:dyDescent="0.3"/>
    <row r="368" spans="4:4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  <row r="1095" ht="12" customHeight="1" x14ac:dyDescent="0.3"/>
    <row r="1096" ht="12" customHeight="1" x14ac:dyDescent="0.3"/>
    <row r="1097" ht="12" customHeight="1" x14ac:dyDescent="0.3"/>
    <row r="1098" ht="12" customHeight="1" x14ac:dyDescent="0.3"/>
    <row r="1099" ht="12" customHeight="1" x14ac:dyDescent="0.3"/>
    <row r="1100" ht="12" customHeight="1" x14ac:dyDescent="0.3"/>
    <row r="1101" ht="12" customHeight="1" x14ac:dyDescent="0.3"/>
    <row r="1102" ht="12" customHeight="1" x14ac:dyDescent="0.3"/>
    <row r="1103" ht="12" customHeight="1" x14ac:dyDescent="0.3"/>
    <row r="1104" ht="12" customHeight="1" x14ac:dyDescent="0.3"/>
    <row r="1105" ht="12" customHeight="1" x14ac:dyDescent="0.3"/>
    <row r="1106" ht="12" customHeight="1" x14ac:dyDescent="0.3"/>
    <row r="1107" ht="12" customHeight="1" x14ac:dyDescent="0.3"/>
    <row r="1108" ht="12" customHeight="1" x14ac:dyDescent="0.3"/>
    <row r="1109" ht="12" customHeight="1" x14ac:dyDescent="0.3"/>
    <row r="1110" ht="12" customHeight="1" x14ac:dyDescent="0.3"/>
    <row r="1111" ht="12" customHeight="1" x14ac:dyDescent="0.3"/>
    <row r="1112" ht="12" customHeight="1" x14ac:dyDescent="0.3"/>
    <row r="1113" ht="12" customHeight="1" x14ac:dyDescent="0.3"/>
    <row r="1114" ht="12" customHeight="1" x14ac:dyDescent="0.3"/>
    <row r="1115" ht="12" customHeight="1" x14ac:dyDescent="0.3"/>
    <row r="1116" ht="12" customHeight="1" x14ac:dyDescent="0.3"/>
  </sheetData>
  <mergeCells count="343">
    <mergeCell ref="L352:M352"/>
    <mergeCell ref="G321:J321"/>
    <mergeCell ref="G322:J322"/>
    <mergeCell ref="G323:J323"/>
    <mergeCell ref="G324:J324"/>
    <mergeCell ref="G325:J325"/>
    <mergeCell ref="G326:J326"/>
    <mergeCell ref="G327:J327"/>
    <mergeCell ref="G328:J328"/>
    <mergeCell ref="G329:J329"/>
    <mergeCell ref="G330:J330"/>
    <mergeCell ref="G331:J331"/>
    <mergeCell ref="G332:J332"/>
    <mergeCell ref="G333:J333"/>
    <mergeCell ref="G334:J334"/>
    <mergeCell ref="G335:J335"/>
    <mergeCell ref="G336:J336"/>
    <mergeCell ref="G337:J337"/>
    <mergeCell ref="G338:J338"/>
    <mergeCell ref="G340:J340"/>
    <mergeCell ref="G341:J341"/>
    <mergeCell ref="G342:J342"/>
    <mergeCell ref="G343:J343"/>
    <mergeCell ref="G344:J344"/>
    <mergeCell ref="G345:J345"/>
    <mergeCell ref="G346:J346"/>
    <mergeCell ref="G347:J347"/>
    <mergeCell ref="G348:J348"/>
    <mergeCell ref="G313:J313"/>
    <mergeCell ref="G314:J314"/>
    <mergeCell ref="G315:J315"/>
    <mergeCell ref="G316:J316"/>
    <mergeCell ref="G317:J317"/>
    <mergeCell ref="G318:J318"/>
    <mergeCell ref="G319:J319"/>
    <mergeCell ref="G320:J320"/>
    <mergeCell ref="G339:J339"/>
    <mergeCell ref="G310:J310"/>
    <mergeCell ref="G311:J311"/>
    <mergeCell ref="G312:J312"/>
    <mergeCell ref="G291:J291"/>
    <mergeCell ref="G292:J292"/>
    <mergeCell ref="G293:J293"/>
    <mergeCell ref="G294:J294"/>
    <mergeCell ref="G295:J295"/>
    <mergeCell ref="G296:J296"/>
    <mergeCell ref="G297:J297"/>
    <mergeCell ref="G298:J298"/>
    <mergeCell ref="G299:J299"/>
    <mergeCell ref="G300:J300"/>
    <mergeCell ref="G301:J301"/>
    <mergeCell ref="G302:J302"/>
    <mergeCell ref="G303:J303"/>
    <mergeCell ref="G304:J304"/>
    <mergeCell ref="G305:J305"/>
    <mergeCell ref="G306:J306"/>
    <mergeCell ref="G307:J307"/>
    <mergeCell ref="G308:J308"/>
    <mergeCell ref="G309:J309"/>
    <mergeCell ref="G290:J290"/>
    <mergeCell ref="G271:J271"/>
    <mergeCell ref="G272:J272"/>
    <mergeCell ref="G273:J273"/>
    <mergeCell ref="G274:J274"/>
    <mergeCell ref="G275:J275"/>
    <mergeCell ref="G276:J276"/>
    <mergeCell ref="G277:J277"/>
    <mergeCell ref="G278:J278"/>
    <mergeCell ref="G279:J279"/>
    <mergeCell ref="G280:J280"/>
    <mergeCell ref="G281:J281"/>
    <mergeCell ref="G282:J282"/>
    <mergeCell ref="G283:J283"/>
    <mergeCell ref="G284:J284"/>
    <mergeCell ref="G285:J285"/>
    <mergeCell ref="G286:J286"/>
    <mergeCell ref="G287:J287"/>
    <mergeCell ref="G288:J288"/>
    <mergeCell ref="G289:J289"/>
    <mergeCell ref="G270:J270"/>
    <mergeCell ref="G251:J251"/>
    <mergeCell ref="G252:J252"/>
    <mergeCell ref="G253:J253"/>
    <mergeCell ref="G254:J254"/>
    <mergeCell ref="G255:J255"/>
    <mergeCell ref="G256:J256"/>
    <mergeCell ref="G257:J257"/>
    <mergeCell ref="G258:J258"/>
    <mergeCell ref="G259:J259"/>
    <mergeCell ref="G260:J260"/>
    <mergeCell ref="G261:J261"/>
    <mergeCell ref="G262:J262"/>
    <mergeCell ref="G263:J263"/>
    <mergeCell ref="G264:J264"/>
    <mergeCell ref="G265:J265"/>
    <mergeCell ref="G266:J266"/>
    <mergeCell ref="G267:J267"/>
    <mergeCell ref="G268:J268"/>
    <mergeCell ref="G269:J269"/>
    <mergeCell ref="G250:J250"/>
    <mergeCell ref="G233:J233"/>
    <mergeCell ref="G234:J234"/>
    <mergeCell ref="G235:J235"/>
    <mergeCell ref="G236:J236"/>
    <mergeCell ref="G237:J237"/>
    <mergeCell ref="G238:J238"/>
    <mergeCell ref="G239:J239"/>
    <mergeCell ref="G240:J240"/>
    <mergeCell ref="G241:J241"/>
    <mergeCell ref="G242:J242"/>
    <mergeCell ref="G243:J243"/>
    <mergeCell ref="G244:J244"/>
    <mergeCell ref="G245:J245"/>
    <mergeCell ref="G246:J246"/>
    <mergeCell ref="G247:J247"/>
    <mergeCell ref="G248:J248"/>
    <mergeCell ref="G249:J249"/>
    <mergeCell ref="G224:J224"/>
    <mergeCell ref="G225:J225"/>
    <mergeCell ref="G226:J226"/>
    <mergeCell ref="G227:J227"/>
    <mergeCell ref="G228:J228"/>
    <mergeCell ref="G229:J229"/>
    <mergeCell ref="G230:J230"/>
    <mergeCell ref="G231:J231"/>
    <mergeCell ref="G232:J232"/>
    <mergeCell ref="G215:J215"/>
    <mergeCell ref="G216:J216"/>
    <mergeCell ref="G217:J217"/>
    <mergeCell ref="G218:J218"/>
    <mergeCell ref="G219:J219"/>
    <mergeCell ref="G220:J220"/>
    <mergeCell ref="G221:J221"/>
    <mergeCell ref="G222:J222"/>
    <mergeCell ref="G223:J223"/>
    <mergeCell ref="G212:J212"/>
    <mergeCell ref="G213:J213"/>
    <mergeCell ref="G214:J214"/>
    <mergeCell ref="G193:J193"/>
    <mergeCell ref="G194:J194"/>
    <mergeCell ref="G195:J195"/>
    <mergeCell ref="G196:J196"/>
    <mergeCell ref="G197:J197"/>
    <mergeCell ref="G198:J198"/>
    <mergeCell ref="G199:J199"/>
    <mergeCell ref="G200:J200"/>
    <mergeCell ref="G201:J201"/>
    <mergeCell ref="G202:J202"/>
    <mergeCell ref="G203:J203"/>
    <mergeCell ref="G204:J204"/>
    <mergeCell ref="G205:J205"/>
    <mergeCell ref="G206:J206"/>
    <mergeCell ref="G207:J207"/>
    <mergeCell ref="G208:J208"/>
    <mergeCell ref="G209:J209"/>
    <mergeCell ref="G210:J210"/>
    <mergeCell ref="G211:J211"/>
    <mergeCell ref="G192:J192"/>
    <mergeCell ref="G173:J173"/>
    <mergeCell ref="G174:J174"/>
    <mergeCell ref="G175:J175"/>
    <mergeCell ref="G176:J176"/>
    <mergeCell ref="G177:J177"/>
    <mergeCell ref="G178:J178"/>
    <mergeCell ref="G179:J179"/>
    <mergeCell ref="G180:J180"/>
    <mergeCell ref="G181:J181"/>
    <mergeCell ref="G182:J182"/>
    <mergeCell ref="G183:J183"/>
    <mergeCell ref="G184:J184"/>
    <mergeCell ref="G185:J185"/>
    <mergeCell ref="G186:J186"/>
    <mergeCell ref="G187:J187"/>
    <mergeCell ref="G188:J188"/>
    <mergeCell ref="G189:J189"/>
    <mergeCell ref="G190:J190"/>
    <mergeCell ref="G191:J191"/>
    <mergeCell ref="G172:J172"/>
    <mergeCell ref="G153:J153"/>
    <mergeCell ref="G154:J154"/>
    <mergeCell ref="G155:J155"/>
    <mergeCell ref="G156:J156"/>
    <mergeCell ref="G157:J157"/>
    <mergeCell ref="G158:J158"/>
    <mergeCell ref="G159:J159"/>
    <mergeCell ref="G160:J160"/>
    <mergeCell ref="G161:J161"/>
    <mergeCell ref="G162:J162"/>
    <mergeCell ref="G163:J163"/>
    <mergeCell ref="G164:J164"/>
    <mergeCell ref="G165:J165"/>
    <mergeCell ref="G166:J166"/>
    <mergeCell ref="G167:J167"/>
    <mergeCell ref="G168:J168"/>
    <mergeCell ref="G169:J169"/>
    <mergeCell ref="G170:J170"/>
    <mergeCell ref="G171:J171"/>
    <mergeCell ref="G152:J152"/>
    <mergeCell ref="G133:J133"/>
    <mergeCell ref="G134:J134"/>
    <mergeCell ref="G135:J135"/>
    <mergeCell ref="G136:J136"/>
    <mergeCell ref="G137:J137"/>
    <mergeCell ref="G138:J138"/>
    <mergeCell ref="G139:J139"/>
    <mergeCell ref="G140:J140"/>
    <mergeCell ref="G141:J141"/>
    <mergeCell ref="G142:J142"/>
    <mergeCell ref="G143:J143"/>
    <mergeCell ref="G144:J144"/>
    <mergeCell ref="G145:J145"/>
    <mergeCell ref="G146:J146"/>
    <mergeCell ref="G147:J147"/>
    <mergeCell ref="G148:J148"/>
    <mergeCell ref="G149:J149"/>
    <mergeCell ref="G150:J150"/>
    <mergeCell ref="G151:J151"/>
    <mergeCell ref="G132:J132"/>
    <mergeCell ref="G113:J113"/>
    <mergeCell ref="G114:J114"/>
    <mergeCell ref="G115:J115"/>
    <mergeCell ref="G116:J116"/>
    <mergeCell ref="G117:J117"/>
    <mergeCell ref="G118:J118"/>
    <mergeCell ref="G119:J119"/>
    <mergeCell ref="G120:J120"/>
    <mergeCell ref="G121:J121"/>
    <mergeCell ref="G122:J122"/>
    <mergeCell ref="G123:J123"/>
    <mergeCell ref="G124:J124"/>
    <mergeCell ref="G125:J125"/>
    <mergeCell ref="G126:J126"/>
    <mergeCell ref="G127:J127"/>
    <mergeCell ref="G128:J128"/>
    <mergeCell ref="G129:J129"/>
    <mergeCell ref="G130:J130"/>
    <mergeCell ref="G131:J131"/>
    <mergeCell ref="G112:J112"/>
    <mergeCell ref="G93:J93"/>
    <mergeCell ref="G94:J94"/>
    <mergeCell ref="G95:J95"/>
    <mergeCell ref="G96:J96"/>
    <mergeCell ref="G97:J97"/>
    <mergeCell ref="G98:J98"/>
    <mergeCell ref="G99:J99"/>
    <mergeCell ref="G100:J100"/>
    <mergeCell ref="G101:J101"/>
    <mergeCell ref="G102:J102"/>
    <mergeCell ref="G103:J103"/>
    <mergeCell ref="G104:J104"/>
    <mergeCell ref="G105:J105"/>
    <mergeCell ref="G106:J106"/>
    <mergeCell ref="G107:J107"/>
    <mergeCell ref="G108:J108"/>
    <mergeCell ref="G109:J109"/>
    <mergeCell ref="G110:J110"/>
    <mergeCell ref="G111:J111"/>
    <mergeCell ref="G92:J92"/>
    <mergeCell ref="G73:J73"/>
    <mergeCell ref="G74:J74"/>
    <mergeCell ref="G75:J75"/>
    <mergeCell ref="G76:J76"/>
    <mergeCell ref="G77:J77"/>
    <mergeCell ref="G78:J78"/>
    <mergeCell ref="G79:J79"/>
    <mergeCell ref="G80:J80"/>
    <mergeCell ref="G81:J81"/>
    <mergeCell ref="G82:J82"/>
    <mergeCell ref="G83:J83"/>
    <mergeCell ref="G84:J84"/>
    <mergeCell ref="G85:J85"/>
    <mergeCell ref="G86:J86"/>
    <mergeCell ref="G87:J87"/>
    <mergeCell ref="G88:J88"/>
    <mergeCell ref="G89:J89"/>
    <mergeCell ref="G90:J90"/>
    <mergeCell ref="G91:J91"/>
    <mergeCell ref="G72:J72"/>
    <mergeCell ref="G53:J53"/>
    <mergeCell ref="G54:J54"/>
    <mergeCell ref="G55:J55"/>
    <mergeCell ref="G56:J56"/>
    <mergeCell ref="G57:J57"/>
    <mergeCell ref="G58:J58"/>
    <mergeCell ref="G59:J59"/>
    <mergeCell ref="G60:J60"/>
    <mergeCell ref="G61:J61"/>
    <mergeCell ref="G62:J62"/>
    <mergeCell ref="G63:J63"/>
    <mergeCell ref="G64:J64"/>
    <mergeCell ref="G65:J65"/>
    <mergeCell ref="G66:J66"/>
    <mergeCell ref="G67:J67"/>
    <mergeCell ref="G68:J68"/>
    <mergeCell ref="G69:J69"/>
    <mergeCell ref="G70:J70"/>
    <mergeCell ref="G71:J71"/>
    <mergeCell ref="G30:J30"/>
    <mergeCell ref="G31:J31"/>
    <mergeCell ref="G52:J52"/>
    <mergeCell ref="G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G46:J46"/>
    <mergeCell ref="G47:J47"/>
    <mergeCell ref="G48:J48"/>
    <mergeCell ref="G49:J49"/>
    <mergeCell ref="G50:J50"/>
    <mergeCell ref="G51:J51"/>
    <mergeCell ref="C6:M6"/>
    <mergeCell ref="G9:J9"/>
    <mergeCell ref="G8:J8"/>
    <mergeCell ref="G10:J10"/>
    <mergeCell ref="G11:J11"/>
    <mergeCell ref="G12:J12"/>
    <mergeCell ref="G32:J3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</mergeCells>
  <hyperlinks>
    <hyperlink ref="L352" location="Índice!A1" display="Volver al índice" xr:uid="{00000000-0004-0000-21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830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145066448</v>
      </c>
      <c r="E11" s="8">
        <f t="shared" ref="E11:E16" si="0">+D11/$D$16</f>
        <v>0.47108475315780401</v>
      </c>
      <c r="F11" s="16"/>
      <c r="G11" s="98"/>
    </row>
    <row r="12" spans="1:164" ht="14.25" customHeight="1" x14ac:dyDescent="0.3">
      <c r="C12" s="6" t="s">
        <v>11</v>
      </c>
      <c r="D12" s="7">
        <v>92112509</v>
      </c>
      <c r="E12" s="8">
        <f t="shared" si="0"/>
        <v>0.29912360275762045</v>
      </c>
      <c r="F12" s="16"/>
      <c r="G12" s="98"/>
    </row>
    <row r="13" spans="1:164" ht="14.25" customHeight="1" x14ac:dyDescent="0.3">
      <c r="C13" s="6" t="s">
        <v>13</v>
      </c>
      <c r="D13" s="7">
        <v>64455032</v>
      </c>
      <c r="E13" s="8">
        <f t="shared" si="0"/>
        <v>0.20930948029759686</v>
      </c>
      <c r="F13" s="16"/>
      <c r="G13" s="98"/>
    </row>
    <row r="14" spans="1:164" ht="14.25" customHeight="1" x14ac:dyDescent="0.3">
      <c r="C14" s="6" t="s">
        <v>12</v>
      </c>
      <c r="D14" s="7">
        <v>4668712</v>
      </c>
      <c r="E14" s="8">
        <f t="shared" si="0"/>
        <v>1.5161045647749489E-2</v>
      </c>
      <c r="F14" s="16"/>
      <c r="G14" s="98"/>
    </row>
    <row r="15" spans="1:164" ht="14.25" customHeight="1" x14ac:dyDescent="0.3">
      <c r="C15" s="6" t="s">
        <v>14</v>
      </c>
      <c r="D15" s="7">
        <v>1638592</v>
      </c>
      <c r="E15" s="8">
        <f t="shared" si="0"/>
        <v>5.3211181392292198E-3</v>
      </c>
      <c r="F15" s="16"/>
      <c r="G15" s="98"/>
    </row>
    <row r="16" spans="1:164" ht="14.25" customHeight="1" x14ac:dyDescent="0.3">
      <c r="C16" s="20" t="s">
        <v>5</v>
      </c>
      <c r="D16" s="21">
        <f>SUM(D11:D15)</f>
        <v>307941293</v>
      </c>
      <c r="E16" s="22">
        <f t="shared" si="0"/>
        <v>1</v>
      </c>
      <c r="F16" s="18"/>
      <c r="G16" s="98"/>
    </row>
    <row r="17" spans="3:6" ht="14.25" customHeight="1" x14ac:dyDescent="0.3">
      <c r="C17" s="10" t="s">
        <v>822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9" t="s">
        <v>831</v>
      </c>
      <c r="D20" s="119"/>
      <c r="E20" s="119"/>
      <c r="F20" s="15"/>
    </row>
    <row r="38" spans="3:8" ht="14.25" customHeight="1" x14ac:dyDescent="0.3">
      <c r="C38" s="10" t="s">
        <v>822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300-000000000000}"/>
    <hyperlink ref="E40" location="Índice!A1" display="Volver al índice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39" width="11.3984375" style="1" hidden="1" customWidth="1"/>
    <col min="40" max="40" width="11" style="1" hidden="1" customWidth="1"/>
    <col min="41" max="43" width="22.59765625" style="1" hidden="1" customWidth="1"/>
    <col min="44" max="45" width="11" style="1" hidden="1" customWidth="1"/>
    <col min="46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832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15</v>
      </c>
      <c r="E10" s="26" t="s">
        <v>2</v>
      </c>
      <c r="F10" s="17"/>
    </row>
    <row r="11" spans="1:164" ht="14.25" customHeight="1" x14ac:dyDescent="0.3">
      <c r="C11" s="6" t="s">
        <v>10</v>
      </c>
      <c r="D11" s="13">
        <v>225069387</v>
      </c>
      <c r="E11" s="8">
        <f t="shared" ref="E11:E16" si="0">+D11/$D$16</f>
        <v>0.31333203223222694</v>
      </c>
      <c r="F11" s="16"/>
      <c r="G11" s="98"/>
    </row>
    <row r="12" spans="1:164" ht="14.25" customHeight="1" x14ac:dyDescent="0.3">
      <c r="C12" s="6" t="s">
        <v>14</v>
      </c>
      <c r="D12" s="13">
        <v>172502180</v>
      </c>
      <c r="E12" s="8">
        <f t="shared" si="0"/>
        <v>0.24015020143050111</v>
      </c>
      <c r="F12" s="16"/>
      <c r="G12" s="98"/>
    </row>
    <row r="13" spans="1:164" ht="14.25" customHeight="1" x14ac:dyDescent="0.3">
      <c r="C13" s="6" t="s">
        <v>13</v>
      </c>
      <c r="D13" s="13">
        <v>126821897</v>
      </c>
      <c r="E13" s="8">
        <f t="shared" si="0"/>
        <v>0.17655605343856098</v>
      </c>
      <c r="F13" s="16"/>
      <c r="G13" s="98"/>
    </row>
    <row r="14" spans="1:164" ht="14.25" customHeight="1" x14ac:dyDescent="0.3">
      <c r="C14" s="6" t="s">
        <v>12</v>
      </c>
      <c r="D14" s="13">
        <v>98152999</v>
      </c>
      <c r="E14" s="8">
        <f t="shared" si="0"/>
        <v>0.13664443244055105</v>
      </c>
      <c r="F14" s="16"/>
      <c r="G14" s="98"/>
    </row>
    <row r="15" spans="1:164" ht="14.25" customHeight="1" x14ac:dyDescent="0.3">
      <c r="C15" s="6" t="s">
        <v>11</v>
      </c>
      <c r="D15" s="13">
        <v>95763074</v>
      </c>
      <c r="E15" s="8">
        <f t="shared" si="0"/>
        <v>0.13331728045815991</v>
      </c>
      <c r="F15" s="16"/>
      <c r="G15" s="98"/>
    </row>
    <row r="16" spans="1:164" ht="14.25" customHeight="1" x14ac:dyDescent="0.3">
      <c r="C16" s="20" t="s">
        <v>5</v>
      </c>
      <c r="D16" s="23">
        <f>SUM(D11:D15)</f>
        <v>718309537</v>
      </c>
      <c r="E16" s="22">
        <f t="shared" si="0"/>
        <v>1</v>
      </c>
      <c r="F16" s="18"/>
      <c r="G16" s="98"/>
    </row>
    <row r="17" spans="3:6" ht="14.25" customHeight="1" x14ac:dyDescent="0.3">
      <c r="C17" s="9" t="s">
        <v>6</v>
      </c>
    </row>
    <row r="18" spans="3:6" ht="14.25" customHeight="1" x14ac:dyDescent="0.3">
      <c r="C18" s="10" t="s">
        <v>16</v>
      </c>
    </row>
    <row r="19" spans="3:6" ht="14.25" customHeight="1" x14ac:dyDescent="0.3">
      <c r="C19" s="10" t="s">
        <v>822</v>
      </c>
    </row>
    <row r="20" spans="3:6" ht="14.25" customHeight="1" x14ac:dyDescent="0.3">
      <c r="C20" s="10" t="s">
        <v>7</v>
      </c>
    </row>
    <row r="22" spans="3:6" s="3" customFormat="1" ht="28.5" customHeight="1" x14ac:dyDescent="0.3">
      <c r="C22" s="119" t="s">
        <v>833</v>
      </c>
      <c r="D22" s="119"/>
      <c r="E22" s="119"/>
      <c r="F22" s="15"/>
    </row>
    <row r="40" spans="3:6" ht="14.25" customHeight="1" x14ac:dyDescent="0.3">
      <c r="C40" s="10" t="s">
        <v>822</v>
      </c>
    </row>
    <row r="41" spans="3:6" ht="14.25" customHeight="1" x14ac:dyDescent="0.3">
      <c r="C41" s="10" t="s">
        <v>7</v>
      </c>
    </row>
    <row r="43" spans="3:6" ht="14.25" customHeight="1" x14ac:dyDescent="0.3">
      <c r="E43" s="11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J38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9.25" customHeight="1" x14ac:dyDescent="0.3">
      <c r="C6" s="118" t="s">
        <v>821</v>
      </c>
      <c r="D6" s="118"/>
      <c r="E6" s="118"/>
      <c r="F6" s="14"/>
    </row>
    <row r="9" spans="1:164" s="3" customFormat="1" ht="29.25" customHeight="1" x14ac:dyDescent="0.3">
      <c r="C9" s="119" t="s">
        <v>834</v>
      </c>
      <c r="D9" s="119"/>
      <c r="E9" s="119"/>
      <c r="F9" s="15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17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9"/>
      <c r="C11" s="6" t="s">
        <v>18</v>
      </c>
      <c r="D11" s="7">
        <v>300631615</v>
      </c>
      <c r="E11" s="8">
        <f>+D11/$D$13</f>
        <v>0.97626275473227941</v>
      </c>
      <c r="F11" s="16"/>
      <c r="G11" s="98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9"/>
      <c r="C12" s="6" t="s">
        <v>19</v>
      </c>
      <c r="D12" s="7">
        <v>7309678</v>
      </c>
      <c r="E12" s="8">
        <f t="shared" ref="E12:E13" si="0">+D12/$D$13</f>
        <v>2.3737245267720558E-2</v>
      </c>
      <c r="F12" s="16"/>
      <c r="G12" s="98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20" t="s">
        <v>5</v>
      </c>
      <c r="D13" s="21">
        <f>+D11+D12</f>
        <v>307941293</v>
      </c>
      <c r="E13" s="22">
        <f t="shared" si="0"/>
        <v>1</v>
      </c>
      <c r="F13" s="18"/>
      <c r="G13" s="98"/>
    </row>
    <row r="14" spans="1:164" ht="14.25" customHeight="1" x14ac:dyDescent="0.3">
      <c r="C14" s="10" t="s">
        <v>822</v>
      </c>
    </row>
    <row r="15" spans="1:164" ht="14.25" customHeight="1" x14ac:dyDescent="0.3">
      <c r="C15" s="10" t="s">
        <v>7</v>
      </c>
    </row>
    <row r="17" spans="3:9" s="3" customFormat="1" ht="29.25" customHeight="1" x14ac:dyDescent="0.3">
      <c r="C17" s="119" t="s">
        <v>835</v>
      </c>
      <c r="D17" s="119"/>
      <c r="E17" s="119"/>
      <c r="F17" s="15"/>
    </row>
    <row r="18" spans="3:9" ht="14.25" customHeight="1" x14ac:dyDescent="0.3">
      <c r="I18" s="1" t="s">
        <v>20</v>
      </c>
    </row>
    <row r="35" spans="3:6" ht="14.25" customHeight="1" x14ac:dyDescent="0.3">
      <c r="C35" s="10" t="s">
        <v>822</v>
      </c>
    </row>
    <row r="36" spans="3:6" ht="14.25" customHeight="1" x14ac:dyDescent="0.3">
      <c r="C36" s="10" t="s">
        <v>7</v>
      </c>
    </row>
    <row r="38" spans="3:6" ht="14.25" customHeight="1" x14ac:dyDescent="0.3">
      <c r="E38" s="11" t="s">
        <v>8</v>
      </c>
      <c r="F38" s="19"/>
    </row>
  </sheetData>
  <mergeCells count="3">
    <mergeCell ref="C6:E6"/>
    <mergeCell ref="C9:E9"/>
    <mergeCell ref="C17:E17"/>
  </mergeCells>
  <hyperlinks>
    <hyperlink ref="E38" location="Índice!A1" display="Volver al índice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821</v>
      </c>
      <c r="D6" s="118"/>
      <c r="E6" s="118"/>
      <c r="F6" s="99"/>
    </row>
    <row r="9" spans="3:7" s="32" customFormat="1" ht="28.5" customHeight="1" x14ac:dyDescent="0.3">
      <c r="C9" s="119" t="s">
        <v>836</v>
      </c>
      <c r="D9" s="119"/>
      <c r="E9" s="119"/>
      <c r="F9" s="100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288151092</v>
      </c>
      <c r="E11" s="8">
        <f>+D11/$D$15</f>
        <v>0.95848566026563775</v>
      </c>
      <c r="F11" s="16"/>
    </row>
    <row r="12" spans="3:7" ht="14.25" customHeight="1" x14ac:dyDescent="0.3">
      <c r="C12" s="102" t="s">
        <v>265</v>
      </c>
      <c r="D12" s="7">
        <v>282786407</v>
      </c>
      <c r="E12" s="8">
        <f t="shared" ref="E12:E15" si="0">+D12/$D$15</f>
        <v>0.94064094689442423</v>
      </c>
      <c r="F12" s="16"/>
      <c r="G12" s="89"/>
    </row>
    <row r="13" spans="3:7" ht="14.25" customHeight="1" x14ac:dyDescent="0.3">
      <c r="C13" s="102" t="s">
        <v>264</v>
      </c>
      <c r="D13" s="7">
        <v>5364685</v>
      </c>
      <c r="E13" s="8">
        <f t="shared" si="0"/>
        <v>1.7844713371213471E-2</v>
      </c>
      <c r="F13" s="16"/>
      <c r="G13" s="89"/>
    </row>
    <row r="14" spans="3:7" ht="14.25" customHeight="1" x14ac:dyDescent="0.3">
      <c r="C14" s="6" t="s">
        <v>4</v>
      </c>
      <c r="D14" s="7">
        <v>12480523</v>
      </c>
      <c r="E14" s="8">
        <f t="shared" si="0"/>
        <v>4.151433973436227E-2</v>
      </c>
      <c r="F14" s="16"/>
    </row>
    <row r="15" spans="3:7" ht="14.25" customHeight="1" x14ac:dyDescent="0.3">
      <c r="C15" s="20" t="s">
        <v>5</v>
      </c>
      <c r="D15" s="21">
        <f>+D11+D14</f>
        <v>300631615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3"/>
      <c r="E16" s="18"/>
      <c r="F16" s="18"/>
    </row>
    <row r="17" spans="3:6" ht="14.25" customHeight="1" x14ac:dyDescent="0.3">
      <c r="C17" s="39" t="s">
        <v>266</v>
      </c>
      <c r="D17" s="93"/>
      <c r="E17" s="18"/>
      <c r="F17" s="18"/>
    </row>
    <row r="18" spans="3:6" ht="14.25" customHeight="1" x14ac:dyDescent="0.3">
      <c r="C18" s="10" t="s">
        <v>822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837</v>
      </c>
      <c r="D21" s="119"/>
      <c r="E21" s="119"/>
      <c r="F21" s="100"/>
    </row>
    <row r="39" spans="3:6" ht="14.25" customHeight="1" x14ac:dyDescent="0.3">
      <c r="C39" s="10" t="s">
        <v>822</v>
      </c>
    </row>
    <row r="40" spans="3:6" ht="14.25" customHeight="1" x14ac:dyDescent="0.3">
      <c r="C40" s="10" t="s">
        <v>7</v>
      </c>
    </row>
    <row r="42" spans="3:6" ht="14.25" customHeight="1" x14ac:dyDescent="0.3">
      <c r="E42" s="101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838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145049321</v>
      </c>
      <c r="E11" s="8">
        <f t="shared" ref="E11:E16" si="0">+D11/$D$16</f>
        <v>0.48248192725838235</v>
      </c>
      <c r="F11" s="16"/>
      <c r="G11" s="98"/>
    </row>
    <row r="12" spans="1:164" ht="14.25" customHeight="1" x14ac:dyDescent="0.3">
      <c r="C12" s="6" t="s">
        <v>11</v>
      </c>
      <c r="D12" s="7">
        <v>87549393</v>
      </c>
      <c r="E12" s="8">
        <f t="shared" si="0"/>
        <v>0.29121818408885575</v>
      </c>
      <c r="F12" s="16"/>
      <c r="G12" s="98"/>
    </row>
    <row r="13" spans="1:164" ht="14.25" customHeight="1" x14ac:dyDescent="0.3">
      <c r="C13" s="6" t="s">
        <v>13</v>
      </c>
      <c r="D13" s="7">
        <v>62767614</v>
      </c>
      <c r="E13" s="8">
        <f t="shared" si="0"/>
        <v>0.20878580584413919</v>
      </c>
      <c r="F13" s="16"/>
      <c r="G13" s="98"/>
    </row>
    <row r="14" spans="1:164" ht="14.25" customHeight="1" x14ac:dyDescent="0.3">
      <c r="C14" s="6" t="s">
        <v>12</v>
      </c>
      <c r="D14" s="7">
        <v>4563786</v>
      </c>
      <c r="E14" s="8">
        <f t="shared" si="0"/>
        <v>1.5180658893776025E-2</v>
      </c>
      <c r="F14" s="16"/>
      <c r="G14" s="98"/>
    </row>
    <row r="15" spans="1:164" ht="14.25" customHeight="1" x14ac:dyDescent="0.3">
      <c r="C15" s="6" t="s">
        <v>14</v>
      </c>
      <c r="D15" s="7">
        <v>701501</v>
      </c>
      <c r="E15" s="8">
        <f t="shared" si="0"/>
        <v>2.3334239148467468E-3</v>
      </c>
      <c r="F15" s="16"/>
      <c r="G15" s="98"/>
    </row>
    <row r="16" spans="1:164" ht="14.25" customHeight="1" x14ac:dyDescent="0.3">
      <c r="C16" s="20" t="s">
        <v>5</v>
      </c>
      <c r="D16" s="21">
        <f>SUM(D11:D15)</f>
        <v>300631615</v>
      </c>
      <c r="E16" s="22">
        <f t="shared" si="0"/>
        <v>1</v>
      </c>
      <c r="F16" s="18"/>
      <c r="G16" s="98"/>
    </row>
    <row r="17" spans="3:6" ht="14.25" customHeight="1" x14ac:dyDescent="0.3">
      <c r="C17" s="10" t="s">
        <v>822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9" t="s">
        <v>839</v>
      </c>
      <c r="D20" s="119"/>
      <c r="E20" s="119"/>
      <c r="F20" s="15"/>
    </row>
    <row r="38" spans="3:8" ht="14.25" customHeight="1" x14ac:dyDescent="0.3">
      <c r="C38" s="10" t="s">
        <v>822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800-000000000000}"/>
    <hyperlink ref="E40" location="Índice!A1" display="Volver al índice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821</v>
      </c>
      <c r="D6" s="118"/>
      <c r="E6" s="118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840</v>
      </c>
      <c r="D9" s="119"/>
      <c r="E9" s="119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22</v>
      </c>
      <c r="D11" s="7">
        <v>186313055</v>
      </c>
      <c r="E11" s="8">
        <f>+D11/$D$14</f>
        <v>0.61973872952897036</v>
      </c>
      <c r="F11" s="16"/>
      <c r="G11" s="98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23</v>
      </c>
      <c r="D12" s="7">
        <v>113372258.78</v>
      </c>
      <c r="E12" s="8">
        <f t="shared" ref="E12:E14" si="0">+D12/$D$14</f>
        <v>0.37711356093724541</v>
      </c>
      <c r="F12" s="16"/>
      <c r="G12" s="98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24</v>
      </c>
      <c r="D13" s="7">
        <v>946301</v>
      </c>
      <c r="E13" s="8">
        <f t="shared" si="0"/>
        <v>3.1477095337843833E-3</v>
      </c>
      <c r="F13" s="16"/>
      <c r="G13" s="98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300631614.77999997</v>
      </c>
      <c r="E14" s="22">
        <f t="shared" si="0"/>
        <v>1</v>
      </c>
      <c r="F14" s="18"/>
      <c r="G14" s="98"/>
    </row>
    <row r="15" spans="1:164" ht="14.25" customHeight="1" x14ac:dyDescent="0.3">
      <c r="C15" s="10" t="s">
        <v>822</v>
      </c>
      <c r="D15" s="30"/>
      <c r="E15" s="30"/>
      <c r="F15" s="30"/>
      <c r="G15" s="98"/>
    </row>
    <row r="16" spans="1:164" ht="14.25" customHeight="1" x14ac:dyDescent="0.3">
      <c r="C16" s="10" t="s">
        <v>7</v>
      </c>
      <c r="D16" s="30"/>
      <c r="E16" s="30"/>
      <c r="F16" s="30"/>
      <c r="G16" s="98"/>
    </row>
    <row r="17" spans="3:6" ht="14.25" customHeight="1" x14ac:dyDescent="0.3">
      <c r="C17" s="30"/>
      <c r="D17" s="30"/>
      <c r="E17" s="30"/>
      <c r="F17" s="30"/>
    </row>
    <row r="18" spans="3:6" ht="28.5" customHeight="1" x14ac:dyDescent="0.3">
      <c r="C18" s="119" t="s">
        <v>841</v>
      </c>
      <c r="D18" s="119"/>
      <c r="E18" s="119"/>
      <c r="F18" s="15"/>
    </row>
    <row r="36" spans="3:6" ht="14.25" customHeight="1" x14ac:dyDescent="0.3">
      <c r="C36" s="10" t="s">
        <v>822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35</vt:i4>
      </vt:variant>
    </vt:vector>
  </HeadingPairs>
  <TitlesOfParts>
    <vt:vector size="35" baseType="lpstr">
      <vt:lpstr>Índice</vt:lpstr>
      <vt:lpstr>Tabla y Gráfico N° 01</vt:lpstr>
      <vt:lpstr>Tabla y Gráfico N° 02</vt:lpstr>
      <vt:lpstr>Tabla y Gráfico N° 03</vt:lpstr>
      <vt:lpstr>Tabla y Gráfico N° 04</vt:lpstr>
      <vt:lpstr>Tabla y Gráfico N° 05</vt:lpstr>
      <vt:lpstr>Tabla y Gráfico N° 06</vt:lpstr>
      <vt:lpstr>Tabla y Gráfico N° 07</vt:lpstr>
      <vt:lpstr>Tabla y Gráfico N° 08</vt:lpstr>
      <vt:lpstr>Tabla y Gráfico N° 09</vt:lpstr>
      <vt:lpstr>Tabla y Gráfico N° 10</vt:lpstr>
      <vt:lpstr>Tabla y Gráfico N° 11</vt:lpstr>
      <vt:lpstr>Tabla y Gráfico N° 12</vt:lpstr>
      <vt:lpstr>Tabla y Gráfico N° 13</vt:lpstr>
      <vt:lpstr>Tabla y Gráfico N° 14</vt:lpstr>
      <vt:lpstr>Tabla y Gráfico N° 15</vt:lpstr>
      <vt:lpstr>Tabla y Gráfico N° 16</vt:lpstr>
      <vt:lpstr>Tabla y Gráfico N° 17</vt:lpstr>
      <vt:lpstr>Tabla y Gráfico N° 18 </vt:lpstr>
      <vt:lpstr>Tabla y Gráfico N° 19</vt:lpstr>
      <vt:lpstr>Tabla y Gráfico N° 20</vt:lpstr>
      <vt:lpstr>Tabla y Gráfico N° 21</vt:lpstr>
      <vt:lpstr>Tabla y Gráfico N° 22</vt:lpstr>
      <vt:lpstr>Tabla y Gráfico N° 23</vt:lpstr>
      <vt:lpstr>Tabla y Gráfico N° 24</vt:lpstr>
      <vt:lpstr>Tabla y Gráfico N° 25</vt:lpstr>
      <vt:lpstr>Tabla y Gráfico N° 26</vt:lpstr>
      <vt:lpstr>Tabla y Gráfico N° 27</vt:lpstr>
      <vt:lpstr>Glosario</vt:lpstr>
      <vt:lpstr>Anexo N° 01</vt:lpstr>
      <vt:lpstr>Anexo N° 02</vt:lpstr>
      <vt:lpstr>Anexo N° 03</vt:lpstr>
      <vt:lpstr>Anexo N° 04</vt:lpstr>
      <vt:lpstr>Anexo N° 05</vt:lpstr>
      <vt:lpstr>Anexo N° 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Figueroa, Edson Nelino</dc:creator>
  <cp:lastModifiedBy>Robles Figueroa, Edson Nelino</cp:lastModifiedBy>
  <dcterms:created xsi:type="dcterms:W3CDTF">2018-06-08T16:54:09Z</dcterms:created>
  <dcterms:modified xsi:type="dcterms:W3CDTF">2019-01-28T19:51:54Z</dcterms:modified>
</cp:coreProperties>
</file>