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Datos Postales Actualizados\Boletín Semestral - IIS 2017\Actualización 04 Julio 2019\Documentos\"/>
    </mc:Choice>
  </mc:AlternateContent>
  <xr:revisionPtr revIDLastSave="0" documentId="13_ncr:1_{652F94CA-C1DE-456F-8622-202BB6403F62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7" r:id="rId7"/>
    <sheet name="Tabla y Gráfico N° 07" sheetId="61" r:id="rId8"/>
    <sheet name="Tabla y Gráfico N° 08" sheetId="10" r:id="rId9"/>
    <sheet name="Tabla y Gráfico N° 09" sheetId="13" r:id="rId10"/>
    <sheet name="Tabla y Gráfico N° 10" sheetId="14" r:id="rId11"/>
    <sheet name="Tabla y Gráfico N° 11" sheetId="15" r:id="rId12"/>
    <sheet name="Tabla y Gráfico N° 12" sheetId="16" r:id="rId13"/>
    <sheet name="Tabla y Gráfico N° 13" sheetId="62" r:id="rId14"/>
    <sheet name="Tabla y Gráfico N° 14" sheetId="19" r:id="rId15"/>
    <sheet name="Tabla y Gráfico N° 15" sheetId="64" r:id="rId16"/>
    <sheet name="Tabla y Gráfico N° 16" sheetId="63" r:id="rId17"/>
    <sheet name="Tabla y Gráfico N° 17" sheetId="31" r:id="rId18"/>
    <sheet name="Tabla y Gráfico N° 18" sheetId="65" r:id="rId19"/>
    <sheet name="Tabla y Gráfico N° 19 " sheetId="39" r:id="rId20"/>
    <sheet name="Tabla y Gráfico N° 20" sheetId="40" r:id="rId21"/>
    <sheet name="Tabla y Gráfico N° 21" sheetId="55" r:id="rId22"/>
    <sheet name="Tabla y Gráfico N° 22" sheetId="41" r:id="rId23"/>
    <sheet name="Tabla y Gráfico N° 23" sheetId="42" r:id="rId24"/>
    <sheet name="Tabla y Gráfico N° 24" sheetId="66" r:id="rId25"/>
    <sheet name="Tabla y Gráfico N° 25" sheetId="67" r:id="rId26"/>
    <sheet name="Tabla y Gráfico N° 26" sheetId="47" r:id="rId27"/>
    <sheet name="Tabla y Gráfico N° 27" sheetId="68" r:id="rId28"/>
    <sheet name="Tabla y Gráfico N° 28" sheetId="48" r:id="rId29"/>
    <sheet name="Tabla y Gráfico N° 29" sheetId="49" r:id="rId30"/>
    <sheet name="Tabla y Gráfico N° 30" sheetId="58" r:id="rId31"/>
    <sheet name="Glosario" sheetId="50" r:id="rId32"/>
    <sheet name="Anexo N° 01" sheetId="51" r:id="rId33"/>
    <sheet name="Anexo N° 02" sheetId="70" r:id="rId34"/>
    <sheet name="Anexo N° 03" sheetId="69" r:id="rId35"/>
    <sheet name="Anexo N° 04" sheetId="52" r:id="rId36"/>
    <sheet name="Anexo N° 05" sheetId="71" r:id="rId37"/>
    <sheet name="Anexo N° 06" sheetId="72" r:id="rId38"/>
    <sheet name="Anexo N° 07" sheetId="53" r:id="rId39"/>
  </sheets>
  <externalReferences>
    <externalReference r:id="rId40"/>
  </externalReferences>
  <definedNames>
    <definedName name="_xlnm._FilterDatabase" localSheetId="38" hidden="1">'Anexo N° 07'!$C$8:$J$313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7" hidden="1">'Tabla y Gráfico N° 07'!#REF!</definedName>
    <definedName name="_xlnm._FilterDatabase" localSheetId="8" hidden="1">'Tabla y Gráfico N° 08'!$C$10:$E$15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12'!$C$10:$E$35</definedName>
    <definedName name="_xlnm._FilterDatabase" localSheetId="13" hidden="1">'Tabla y Gráfico N° 13'!#REF!</definedName>
    <definedName name="_xlnm._FilterDatabase" localSheetId="14" hidden="1">'Tabla y Gráfico N° 14'!$C$10:$E$15</definedName>
    <definedName name="_xlnm._FilterDatabase" localSheetId="15" hidden="1">'Tabla y Gráfico N° 15'!$C$10:$E$17</definedName>
    <definedName name="_xlnm._FilterDatabase" localSheetId="16" hidden="1">'Tabla y Gráfico N° 16'!#REF!</definedName>
    <definedName name="_xlnm._FilterDatabase" localSheetId="17" hidden="1">'Tabla y Gráfico N° 17'!$C$10:$E$15</definedName>
    <definedName name="_xlnm._FilterDatabase" localSheetId="18" hidden="1">'Tabla y Gráfico N° 18'!$C$10:$E$17</definedName>
    <definedName name="_xlnm._FilterDatabase" localSheetId="19" hidden="1">'Tabla y Gráfico N° 19 '!$C$10:$E$10</definedName>
    <definedName name="_xlnm._FilterDatabase" localSheetId="20" hidden="1">'Tabla y Gráfico N° 20'!$C$10:$E$10</definedName>
    <definedName name="_xlnm._FilterDatabase" localSheetId="21" hidden="1">'Tabla y Gráfico N° 21'!$C$10:$E$10</definedName>
    <definedName name="_xlnm._FilterDatabase" localSheetId="22" hidden="1">'Tabla y Gráfico N° 22'!$C$10:$E$35</definedName>
    <definedName name="_xlnm._FilterDatabase" localSheetId="23" hidden="1">'Tabla y Gráfico N° 23'!$C$10:$E$35</definedName>
    <definedName name="_xlnm._FilterDatabase" localSheetId="24" hidden="1">'Tabla y Gráfico N° 24'!$C$10:$E$17</definedName>
    <definedName name="_xlnm._FilterDatabase" localSheetId="25" hidden="1">'Tabla y Gráfico N° 25'!$C$10:$E$17</definedName>
    <definedName name="_xlnm._FilterDatabase" localSheetId="26" hidden="1">'Tabla y Gráfico N° 26'!#REF!</definedName>
    <definedName name="_xlnm._FilterDatabase" localSheetId="28" hidden="1">'Tabla y Gráfico N° 28'!$C$10:$E$35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72" l="1"/>
  <c r="G21" i="72"/>
  <c r="D21" i="72"/>
  <c r="S16" i="72"/>
  <c r="P16" i="72"/>
  <c r="M16" i="72"/>
  <c r="J21" i="71"/>
  <c r="G21" i="71"/>
  <c r="D21" i="71"/>
  <c r="S16" i="71"/>
  <c r="P16" i="71"/>
  <c r="M16" i="71"/>
  <c r="J21" i="70"/>
  <c r="G21" i="70"/>
  <c r="D21" i="70"/>
  <c r="S16" i="70"/>
  <c r="P16" i="70"/>
  <c r="M16" i="70"/>
  <c r="J21" i="69"/>
  <c r="G21" i="69"/>
  <c r="D21" i="69"/>
  <c r="S16" i="69"/>
  <c r="P16" i="69"/>
  <c r="M16" i="69"/>
  <c r="S24" i="72" l="1"/>
  <c r="S24" i="71"/>
  <c r="S24" i="69"/>
  <c r="S24" i="70"/>
  <c r="D14" i="68"/>
  <c r="E14" i="68" s="1"/>
  <c r="E13" i="68" l="1"/>
  <c r="E12" i="68"/>
  <c r="E11" i="68"/>
  <c r="D18" i="67"/>
  <c r="E18" i="67" s="1"/>
  <c r="D18" i="66"/>
  <c r="E18" i="66" s="1"/>
  <c r="D18" i="65"/>
  <c r="E18" i="65" s="1"/>
  <c r="D18" i="64"/>
  <c r="E18" i="64" s="1"/>
  <c r="E11" i="67" l="1"/>
  <c r="E12" i="67"/>
  <c r="E13" i="67"/>
  <c r="E14" i="67"/>
  <c r="E11" i="66"/>
  <c r="E11" i="64"/>
  <c r="E14" i="64"/>
  <c r="E12" i="64"/>
  <c r="E12" i="65"/>
  <c r="E13" i="64"/>
  <c r="E14" i="65"/>
  <c r="E15" i="67"/>
  <c r="E16" i="67"/>
  <c r="E17" i="67"/>
  <c r="E12" i="66"/>
  <c r="E13" i="66"/>
  <c r="E14" i="66"/>
  <c r="E16" i="66"/>
  <c r="E15" i="66"/>
  <c r="E17" i="66"/>
  <c r="E16" i="65"/>
  <c r="E13" i="65"/>
  <c r="E17" i="65"/>
  <c r="E11" i="65"/>
  <c r="E15" i="65"/>
  <c r="E16" i="64"/>
  <c r="E17" i="64"/>
  <c r="E15" i="64"/>
  <c r="D11" i="63" l="1"/>
  <c r="D15" i="63" s="1"/>
  <c r="D11" i="62"/>
  <c r="D15" i="62" s="1"/>
  <c r="D11" i="61"/>
  <c r="D15" i="61" s="1"/>
  <c r="D11" i="60"/>
  <c r="D15" i="60" s="1"/>
  <c r="E14" i="60" s="1"/>
  <c r="D15" i="59"/>
  <c r="E14" i="59" s="1"/>
  <c r="D11" i="59"/>
  <c r="E11" i="59" l="1"/>
  <c r="E15" i="63"/>
  <c r="E12" i="63"/>
  <c r="E13" i="63"/>
  <c r="E14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1" i="60"/>
  <c r="E12" i="59"/>
  <c r="E15" i="59"/>
  <c r="E13" i="59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4" i="40" l="1"/>
  <c r="D14" i="39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2" i="48" s="1"/>
  <c r="E11" i="49" l="1"/>
  <c r="E16" i="49"/>
  <c r="E15" i="49"/>
  <c r="E14" i="49"/>
  <c r="E13" i="49"/>
  <c r="E30" i="48"/>
  <c r="E14" i="48"/>
  <c r="E13" i="48"/>
  <c r="E31" i="48"/>
  <c r="E11" i="48"/>
  <c r="E36" i="48"/>
  <c r="E28" i="48"/>
  <c r="E20" i="48"/>
  <c r="E22" i="48"/>
  <c r="E18" i="48"/>
  <c r="E16" i="48"/>
  <c r="E34" i="48"/>
  <c r="E35" i="48"/>
  <c r="E12" i="48"/>
  <c r="E33" i="48"/>
  <c r="E24" i="48"/>
  <c r="E21" i="48"/>
  <c r="E26" i="48"/>
  <c r="E27" i="48"/>
  <c r="E25" i="48"/>
  <c r="E15" i="48"/>
  <c r="E17" i="48"/>
  <c r="E29" i="48"/>
  <c r="E23" i="48"/>
  <c r="E19" i="48"/>
  <c r="D11" i="47" l="1"/>
  <c r="D15" i="47" s="1"/>
  <c r="D36" i="42"/>
  <c r="E18" i="42" s="1"/>
  <c r="D36" i="41"/>
  <c r="E36" i="41" s="1"/>
  <c r="E14" i="40"/>
  <c r="E12" i="39"/>
  <c r="E27" i="42" l="1"/>
  <c r="E17" i="42"/>
  <c r="E14" i="42"/>
  <c r="E36" i="42"/>
  <c r="E24" i="42"/>
  <c r="E28" i="42"/>
  <c r="E23" i="42"/>
  <c r="E33" i="42"/>
  <c r="E19" i="42"/>
  <c r="E16" i="42"/>
  <c r="E12" i="42"/>
  <c r="E20" i="42"/>
  <c r="E22" i="42"/>
  <c r="E25" i="42"/>
  <c r="E29" i="42"/>
  <c r="E34" i="42"/>
  <c r="E21" i="42"/>
  <c r="E13" i="42"/>
  <c r="E30" i="42"/>
  <c r="E26" i="42"/>
  <c r="E11" i="42"/>
  <c r="E35" i="42"/>
  <c r="E31" i="42"/>
  <c r="E15" i="42"/>
  <c r="E32" i="42"/>
  <c r="E14" i="41"/>
  <c r="E16" i="41"/>
  <c r="E13" i="41"/>
  <c r="E24" i="41"/>
  <c r="E25" i="41"/>
  <c r="E28" i="41"/>
  <c r="E18" i="41"/>
  <c r="E31" i="41"/>
  <c r="E19" i="41"/>
  <c r="E35" i="41"/>
  <c r="E17" i="41"/>
  <c r="E29" i="41"/>
  <c r="E11" i="41"/>
  <c r="E23" i="41"/>
  <c r="E22" i="41"/>
  <c r="E15" i="41"/>
  <c r="E26" i="41"/>
  <c r="E34" i="41"/>
  <c r="E33" i="41"/>
  <c r="E30" i="41"/>
  <c r="E32" i="41"/>
  <c r="E20" i="41"/>
  <c r="E27" i="41"/>
  <c r="E21" i="41"/>
  <c r="E12" i="41"/>
  <c r="E13" i="40"/>
  <c r="E11" i="40"/>
  <c r="E12" i="40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1" i="19"/>
  <c r="E14" i="19"/>
  <c r="E15" i="19"/>
  <c r="E12" i="19"/>
  <c r="E13" i="19"/>
  <c r="D36" i="15" l="1"/>
  <c r="D14" i="13"/>
  <c r="E11" i="13" s="1"/>
  <c r="E13" i="13" l="1"/>
  <c r="E14" i="13"/>
  <c r="E12" i="13"/>
  <c r="E36" i="15"/>
  <c r="E35" i="16"/>
  <c r="E17" i="14"/>
  <c r="E16" i="14"/>
  <c r="E35" i="14"/>
  <c r="E20" i="14"/>
  <c r="E14" i="14"/>
  <c r="E32" i="14"/>
  <c r="E11" i="14"/>
  <c r="E31" i="14"/>
  <c r="E19" i="14"/>
  <c r="E13" i="14"/>
  <c r="E23" i="14"/>
  <c r="E15" i="14"/>
  <c r="E36" i="14"/>
  <c r="E29" i="14"/>
  <c r="E18" i="14"/>
  <c r="E12" i="14"/>
  <c r="E25" i="14"/>
  <c r="E27" i="14"/>
  <c r="E30" i="14"/>
  <c r="E21" i="14"/>
  <c r="E24" i="14"/>
  <c r="E28" i="14"/>
  <c r="E22" i="14"/>
  <c r="E33" i="14"/>
  <c r="E26" i="14"/>
  <c r="E34" i="14"/>
  <c r="E11" i="16"/>
  <c r="E23" i="16"/>
  <c r="E29" i="16"/>
  <c r="E36" i="16"/>
  <c r="E16" i="16"/>
  <c r="E12" i="16"/>
  <c r="E25" i="16"/>
  <c r="E14" i="16"/>
  <c r="E18" i="16"/>
  <c r="E34" i="16"/>
  <c r="E17" i="16"/>
  <c r="E28" i="16"/>
  <c r="E24" i="16"/>
  <c r="E20" i="16"/>
  <c r="E19" i="16"/>
  <c r="E31" i="16"/>
  <c r="E26" i="16"/>
  <c r="E15" i="16"/>
  <c r="E32" i="16"/>
  <c r="E22" i="16"/>
  <c r="E30" i="16"/>
  <c r="E27" i="16"/>
  <c r="E13" i="16"/>
  <c r="E21" i="16"/>
  <c r="E33" i="16"/>
  <c r="E17" i="15"/>
  <c r="E12" i="15"/>
  <c r="E23" i="15"/>
  <c r="E16" i="15"/>
  <c r="E21" i="15"/>
  <c r="E14" i="15"/>
  <c r="E18" i="15"/>
  <c r="E32" i="15"/>
  <c r="E35" i="15"/>
  <c r="E13" i="15"/>
  <c r="E24" i="15"/>
  <c r="E29" i="15"/>
  <c r="E28" i="15"/>
  <c r="E26" i="15"/>
  <c r="E22" i="15"/>
  <c r="E27" i="15"/>
  <c r="E25" i="15"/>
  <c r="E33" i="15"/>
  <c r="E11" i="15"/>
  <c r="E20" i="15"/>
  <c r="E31" i="15"/>
  <c r="E30" i="15"/>
  <c r="E15" i="15"/>
  <c r="E19" i="15"/>
  <c r="E34" i="15"/>
  <c r="E16" i="10" l="1"/>
  <c r="D13" i="7"/>
  <c r="D13" i="6"/>
  <c r="E12" i="6" s="1"/>
  <c r="D16" i="5"/>
  <c r="D16" i="4"/>
  <c r="E13" i="4" s="1"/>
  <c r="E11" i="6" l="1"/>
  <c r="E11" i="7"/>
  <c r="E13" i="6"/>
  <c r="E11" i="5"/>
  <c r="E14" i="5"/>
  <c r="E16" i="5"/>
  <c r="E15" i="5"/>
  <c r="E13" i="5"/>
  <c r="E12" i="5"/>
  <c r="E11" i="10"/>
  <c r="E13" i="10"/>
  <c r="E12" i="10"/>
  <c r="E14" i="10"/>
  <c r="E15" i="10"/>
  <c r="E13" i="7"/>
  <c r="E12" i="7"/>
  <c r="E11" i="4"/>
  <c r="E16" i="4"/>
  <c r="E15" i="4"/>
  <c r="E14" i="4"/>
  <c r="E12" i="4"/>
</calcChain>
</file>

<file path=xl/sharedStrings.xml><?xml version="1.0" encoding="utf-8"?>
<sst xmlns="http://schemas.openxmlformats.org/spreadsheetml/2006/main" count="3011" uniqueCount="1056">
  <si>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</si>
  <si>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</si>
  <si>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</si>
  <si>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</si>
  <si>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</si>
  <si>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</si>
  <si>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</si>
  <si>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</si>
  <si>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</si>
  <si>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</si>
  <si>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</si>
  <si>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</si>
  <si>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</si>
  <si>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</si>
  <si>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</si>
  <si>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</si>
  <si>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</si>
  <si>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</si>
  <si>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</si>
  <si>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</si>
  <si>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</si>
  <si>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</si>
  <si>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</si>
  <si>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</si>
  <si>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</si>
  <si>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</si>
  <si>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</si>
  <si>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</si>
  <si>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</si>
  <si>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</si>
  <si>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</si>
  <si>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</si>
  <si>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</si>
  <si>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</si>
  <si>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</si>
  <si>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</si>
  <si>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</si>
  <si>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</si>
  <si>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</si>
  <si>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</si>
  <si>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</si>
  <si>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</si>
  <si>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</si>
  <si>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</si>
  <si>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</si>
  <si>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</si>
  <si>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</si>
  <si>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</si>
  <si>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</si>
  <si>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</si>
  <si>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</si>
  <si>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</si>
  <si>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</si>
  <si>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</si>
  <si>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</si>
  <si>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</si>
  <si>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</si>
  <si>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</si>
  <si>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</si>
  <si>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</si>
  <si>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</si>
  <si>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</si>
  <si>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</si>
  <si>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</si>
  <si>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</si>
  <si>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</si>
  <si>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</si>
  <si>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</si>
  <si>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</si>
  <si>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</si>
  <si>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</si>
  <si>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</si>
  <si>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</si>
  <si>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</si>
  <si>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</si>
  <si>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</si>
  <si>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</si>
  <si>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</si>
  <si>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</si>
  <si>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</si>
  <si>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</si>
  <si>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</si>
  <si>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</si>
  <si>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</si>
  <si>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</si>
  <si>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</si>
  <si>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</si>
  <si>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</si>
  <si>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</si>
  <si>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</si>
  <si>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</si>
  <si>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</si>
  <si>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</si>
  <si>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</si>
  <si>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</si>
  <si>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</si>
  <si>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</si>
  <si>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</si>
  <si>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</si>
  <si>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</si>
  <si>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</si>
  <si>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</si>
  <si>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</si>
  <si>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</si>
  <si>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</si>
  <si>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</si>
  <si>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</si>
  <si>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</si>
  <si>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</si>
  <si>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</si>
  <si>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</si>
  <si>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</si>
  <si>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</si>
  <si>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</si>
  <si>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</si>
  <si>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Europa: España y Francia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</si>
  <si>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</si>
  <si>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</si>
  <si>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</si>
  <si>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INFORMACIÓN ESTADÍSTICA DETALLADA DE LOS SERVICIOS POSTALES - SEGUNDO SEMESTRE DE 2017</t>
  </si>
  <si>
    <t>Tabla N° 01: Tráfico postal según tipo de envío (N° de envíos y % del total) – II S 2017</t>
  </si>
  <si>
    <t>Tabla N° 02: Ingreso postal según tipo de envío (Monto en S/ y % del total) – II S 2017</t>
  </si>
  <si>
    <t>Tabla N° 03: Tráfico postal según tipo de tratamiento (N° de envíos y % del total) – II S 2017</t>
  </si>
  <si>
    <t>Tabla N° 04: Ingreso postal según tipo de tratamiento (Monto en S/ y % del total) – II S 2017</t>
  </si>
  <si>
    <t>Tabla N° 05: Tráfico postal según mercado de origen (N° de envíos y % del total) – II S 2017</t>
  </si>
  <si>
    <t>Tabla N° 06: Ingreso postal según mercado de origen (Monto en S/ y % del total) – II S 2017</t>
  </si>
  <si>
    <t>Tabla N° 07: Tráfico postal interno según tipo de envío (N° de envíos y % del total) – II S 2017</t>
  </si>
  <si>
    <t>Tabla N° 08: Tráfico postal interno según tipo de tratamiento (N° de envíos y % del total) – II S 2017</t>
  </si>
  <si>
    <t>Tabla N° 09: Tráfico postal interno según ámbito de envío (N° de envíos y % del total) – II S 2017</t>
  </si>
  <si>
    <t>Tabla N° 10: Tráfico postal local y regional (N° de envíos y % del total) – II S 2017</t>
  </si>
  <si>
    <t>Tabla N° 11: Tráfico postal nacional según origen (N° de envíos y % del total) – II S 2017</t>
  </si>
  <si>
    <t>Tabla N° 12: Tráfico postal nacional según destino (N° de envíos y % del total) – II S 2017</t>
  </si>
  <si>
    <t>Tabla N° 13: Tráfico postal internacional de salida según tipo de envío (N° de envíos y % del total) – II S 2017</t>
  </si>
  <si>
    <t>Tabla N° 14: Tráfico postal internacional de salida según tipo de tratamiento (N° de envíos y % del total) – II S 2017</t>
  </si>
  <si>
    <t>Tabla N° 15: Tráfico postal internacional de salida según destino (N° de envíos y % del total) – II S 2017</t>
  </si>
  <si>
    <t>Tabla N° 16: Tráfico postal internacional de entrada según tipo de envío (N° de envíos y % del total) – II S 2017</t>
  </si>
  <si>
    <t>Tabla N° 17: Tráfico postal internacional de entrada según tipo de tratamiento (N° de envíos y % del total) – II S 2017</t>
  </si>
  <si>
    <t>Tabla N° 18: Tráfico postal internacional de entrada según origen (N° de envíos y % del total) – II S 2017</t>
  </si>
  <si>
    <t>Tabla N° 19: Número de giros postales según ámbito de envío (N° de giros y % del total) – II S 2017</t>
  </si>
  <si>
    <t>Tabla N° 20: Valor de giros postales según ámbito de envío (Monto en S/ y % del total) – II S 2017</t>
  </si>
  <si>
    <t>Tabla N° 21: Ingreso por giros postales según ámbito de envío (Monto en S/ y % del total) – II S 2017</t>
  </si>
  <si>
    <t>Tabla N° 22: Número de giros nacionales según origen (N° de giros y % del total) – II S 2017</t>
  </si>
  <si>
    <t>Tabla N° 23: Número de giros nacionales según destino (N° de giros y % del total) – II S 2017</t>
  </si>
  <si>
    <t>Tabla N° 24: Número de giros internacionales de salida según destino (N° de giros y % del total) – II S 2017</t>
  </si>
  <si>
    <t>Tabla N° 25: Número de giros internacionales de entrada según origen (N° de giros y % del total) – II S 2017</t>
  </si>
  <si>
    <t>Tabla N° 26: Tipos de puntos de atención postal (N° de puntos y % del total) – II S 2017</t>
  </si>
  <si>
    <t>Gráfico N° 01: Tráfico postal según tipo de envío (% del total) – II S 2017</t>
  </si>
  <si>
    <t>Gráfico N° 02: Ingreso postal según tipo de envío (% del total) – II S 2017</t>
  </si>
  <si>
    <t>Gráfico N° 03: Tráfico postal según tipo de tratamiento (% del total) – II S 2017</t>
  </si>
  <si>
    <t>Gráfico N° 04: Ingreso postal según tipo de tratamiento (% del total) – II S 2017</t>
  </si>
  <si>
    <t>Gráfico N° 05: Tráfico postal según mercado de origen (% del total) – II S 2017</t>
  </si>
  <si>
    <t>Gráfico N° 06: Ingreso postal según mercado de origen (% del total) – II S 2017</t>
  </si>
  <si>
    <t>Gráfico N° 07: Tráfico postal interno según tipo de envío (% del total) – II S 2017</t>
  </si>
  <si>
    <t>Gráfico N° 08: Tráfico postal interno según tipo de tratamiento (% del total) – II S 2017</t>
  </si>
  <si>
    <t>Gráfico N° 09: Tráfico postal interno según ámbito de envío (% del total) – II S 2017</t>
  </si>
  <si>
    <t>Gráfico N° 10: Tráfico postal local y regional (% del total) – II S 2017</t>
  </si>
  <si>
    <t>Gráfico N° 11: Tráfico postal nacional según origen (% del total) – II S 2017</t>
  </si>
  <si>
    <t>Gráfico N° 12: Tráfico postal nacional según destino (% del total) – II S 2017</t>
  </si>
  <si>
    <t>Gráfico N° 13: Tráfico postal internacional de salida según tipo de envío (% del total) – II S 2017</t>
  </si>
  <si>
    <t>Gráfico N° 14: Tráfico postal internacional de salida según tipo de tratamiento (% del total) – II S 2017</t>
  </si>
  <si>
    <t>Gráfico N° 15: Tráfico postal internacional de salida según destino (% del total) – II S 2017</t>
  </si>
  <si>
    <t>Gráfico N° 16: Tráfico postal internacional de entrada según tipo de envío (% del total) – II S 2017</t>
  </si>
  <si>
    <t>Gráfico N° 17: Tráfico postal internacional de entrada según tipo de tratamiento (% del total) – II S 2017</t>
  </si>
  <si>
    <t>Gráfico N° 18: Tráfico postal internacional de entrada según origen (% del total) – II S 2017</t>
  </si>
  <si>
    <t>Gráfico N° 19: Número de giros postales según ámbito de envío (% del total) – II S 2017</t>
  </si>
  <si>
    <t>Gráfico N° 20: Valor de giros postales según ámbito de envío (% del total) – II S 2017</t>
  </si>
  <si>
    <t>Gráfico N° 21: Ingreso por giros postales según ámbito de envío (% del total) – II S 2017</t>
  </si>
  <si>
    <t>Gráfico N° 22: Número de giros nacionales según origen (% del total) – II S 2017</t>
  </si>
  <si>
    <t>Gráfico N° 23: Número de giros nacionales según destino (% del total) – II S 2017</t>
  </si>
  <si>
    <t>Gráfico N° 24: Número de giros internacionales de salida según destino (% del total) – II S 2017</t>
  </si>
  <si>
    <t>Gráfico N° 25: Número de giros internacionales de entrada según origen (% del total) – II S 2017</t>
  </si>
  <si>
    <t>Gráfico N° 26: Tipos de puntos de atención postal (% del total) – II S 2017</t>
  </si>
  <si>
    <t>Anexo N° 01: Tráfico postal local, regional y nacional (N° de envíos) – II S 2017</t>
  </si>
  <si>
    <t>INFORMACIÓN ESTADÍSTICA DETALLADA DE LOS SERVICIOS POSTALES 
SEGUNDO SEMESTRE DE 2017</t>
  </si>
  <si>
    <t>Tráfico postal local, regional y nacional (N° de envíos) – II S 2017</t>
  </si>
  <si>
    <t>Giros postales nacionales según región de origen y región de destino (N° de giros)  – II S 2017</t>
  </si>
  <si>
    <t>Lista de principales concesionarios postales – II S 2017</t>
  </si>
  <si>
    <t>Tabla N° 01: Tráfico postal según tipo de envío
(N° de envíos y % del total) – II S 2017</t>
  </si>
  <si>
    <t>Gráfico N° 01: Tráfico postal según tipo de envío
(% del total) – II S 2017</t>
  </si>
  <si>
    <t>Tabla N° 02: Ingreso postal según tipo de envío
(Monto en S/ y % del total) – II S 2017</t>
  </si>
  <si>
    <t>Gráfico N° 02: Ingreso postal según tipo de envío
(% del total) – II S 2017</t>
  </si>
  <si>
    <t>Tabla N° 03: Tráfico postal según tipo de tratamiento
(N° de envíos y % del total) – II S 2017</t>
  </si>
  <si>
    <t>Gráfico N° 03: Tráfico postal según tipo de tratamiento
(% del total) – II S 2017</t>
  </si>
  <si>
    <t>Tabla N° 04: Ingreso postal según tipo de tratamiento
(Monto en S/ y % del total) – II S 2017</t>
  </si>
  <si>
    <t>Gráfico N° 04: Ingreso postal según tipo de tratamiento
(% del total) – II S 2017</t>
  </si>
  <si>
    <t>Tabla N° 05: Tráfico postal según mercado de origen
(N° de envíos y % del total) – II S 2017</t>
  </si>
  <si>
    <t>Gráfico N° 05: Tráfico postal según mercado de origen
(% del total) – II S 2017</t>
  </si>
  <si>
    <t>Tabla N° 06: Ingreso postal según mercado de origen
(Monto en S/ y % del total) – II S 2017</t>
  </si>
  <si>
    <t>Gráfico N° 06: Ingreso postal según mercado de origen
(% del total) – II S 2017</t>
  </si>
  <si>
    <t>Tabla N° 07: Tráfico postal interno según tipo de envío
(N° de envíos y % del total) – II S 2017</t>
  </si>
  <si>
    <t>Gráfico N° 07: Tráfico postal interno según tipo de envío
(% del total) – II S 2017</t>
  </si>
  <si>
    <t>Tabla N° 08: Tráfico postal interno según tipo de tratamiento
(N° de envíos y % del total) – II S 2017</t>
  </si>
  <si>
    <t>Gráfico N° 08: Tráfico postal interno según tipo de tratamiento
(% del total) – II S 2017</t>
  </si>
  <si>
    <t>Tabla N° 09: Tráfico postal interno según ámbito de envío
(N° de envíos y % del total) – II S 2017</t>
  </si>
  <si>
    <t>Gráfico N° 09: Tráfico postal interno según ámbito de envío
(% del total) – II S 2017</t>
  </si>
  <si>
    <t>Tabla N° 10: Tráfico postal local y regional
(N° de envíos y % del total) – II S 2017</t>
  </si>
  <si>
    <t>Gráfico N° 10: Tráfico postal local y regional
(% del total) – II S 2017</t>
  </si>
  <si>
    <t>Tabla N° 11: Tráfico postal nacional según origen
(N° de envíos y % del total) – II S 2017</t>
  </si>
  <si>
    <t>Gráfico N° 11: Tráfico postal nacional según origen
(% del total) – II S 2017</t>
  </si>
  <si>
    <t>Tabla N° 12: Tráfico postal nacional según destino
(N° de envíos y % del total) – II S 2017</t>
  </si>
  <si>
    <t>Gráfico N° 12: Tráfico postal nacional según destino
(% del total) – II S 2017</t>
  </si>
  <si>
    <t>Tabla N° 13: Tráfico postal internacional de salida según tipo de envío
(N° de envíos y % del total) – II S 2017</t>
  </si>
  <si>
    <t>Gráfico N° 13: Tráfico postal internacional de salida según tipo de envío
(% del total) – II S 2017</t>
  </si>
  <si>
    <t>Tabla N° 14: Tráfico postal internacional de salida según tipo de tratamiento
(N° de envíos y % del total) – II S 2017</t>
  </si>
  <si>
    <t>Gráfico N° 14: Tráfico postal internacional de salida según tipo de tratamiento
(% del total) – II S 2017</t>
  </si>
  <si>
    <t>Tabla N° 15: Tráfico postal internacional de salida según destino
(N° de envíos y % del total) – II S 2017</t>
  </si>
  <si>
    <t>Gráfico N° 15: Tráfico postal internacional de salida según destino
(% del total) – II S 2017</t>
  </si>
  <si>
    <t>Tabla N° 16: Tráfico postal internacional de entrada según tipo de envío
(N° de envíos y % del total) – II S 2017</t>
  </si>
  <si>
    <t>Gráfico N° 16: Tráfico postal internacional de entrada según tipo de envío
(% del total) – II S 2017</t>
  </si>
  <si>
    <t>Tabla N° 17: Tráfico postal internacional de entrada según tipo de tratamiento
(N° de envíos y % del total) – II S 2017</t>
  </si>
  <si>
    <t>Gráfico N° 17: Tráfico postal internacional de entrada según tipo de tratamiento
(% del total) – II S 2017</t>
  </si>
  <si>
    <t>Tabla N° 18: Tráfico postal internacional de entrada según origen
(N° de envíos y % del total) – II S 2017</t>
  </si>
  <si>
    <t>Gráfico N° 18: Tráfico postal internacional de entrada según origen
(% del total) – II S 2017</t>
  </si>
  <si>
    <t>Tabla N° 19: Número de giros postales según ámbito de envío
(N° de giros y % del total) – II S 2017</t>
  </si>
  <si>
    <t>Gráfico N° 19: Número de giros postales según ámbito de envío
(% del total) – II S 2017</t>
  </si>
  <si>
    <t>Tabla N° 20: Valor de los giros postales según ámbito de envío
(Monto en S/ y % del total) – II S 2017</t>
  </si>
  <si>
    <t>Gráfico N° 20: Valor de los giros postales según ámbito de envío
(% del total) – II S 2017</t>
  </si>
  <si>
    <t>Tabla N° 21: Ingresos por giros postales según ámbito de envío
(Monto en S/ y % del total) – II S 2017</t>
  </si>
  <si>
    <t>Gráfico N° 21: Ingresos por giros postales según ámbito de envío
(% del total) – II S 2017</t>
  </si>
  <si>
    <t>Tabla N° 22: Número de giros nacionales según origen
(N° de giros y % del total) – II S 2017</t>
  </si>
  <si>
    <t>Gráfico N° 22: Número de giros nacionales según origen
(% del total) – II S 2017</t>
  </si>
  <si>
    <t>Tabla N° 23: Número de giros nacionales según destino
(N° de giros y % del total) – II S 2017</t>
  </si>
  <si>
    <t>Gráfico N° 23: Número de giros nacionales según destino
(% del total) – II S 2017</t>
  </si>
  <si>
    <t>Tabla N° 24: Número de giros internacionales de salida según destino
(N° de envíos y % del total) – II S 2017</t>
  </si>
  <si>
    <t>Gráfico N° 24: Número de giros internacionales de salida según destino
(% del total) – II S 2017</t>
  </si>
  <si>
    <t>Tabla N° 25: Número de giros internacionales de entrada según origen
(N° de envíos y % del total) – II S 2017</t>
  </si>
  <si>
    <t>Gráfico N° 25: Número de giros internacionales de entrada según origen
(% del total) – II S 2017</t>
  </si>
  <si>
    <t>Tabla N° 26: Tipos de puntos de atención postal
(N° de puntos y % del total) – II S 2017</t>
  </si>
  <si>
    <t>Gráfico N° 26: Tipos de puntos de atención postal
(% del total) – II S 2017</t>
  </si>
  <si>
    <t>Fuente: Reporte de Concesionarios Postales II Semestre 2017</t>
  </si>
  <si>
    <t>Resto de América: Chile y Colombia.</t>
  </si>
  <si>
    <t>Resto de América: Chile y Uruguay.</t>
  </si>
  <si>
    <t>Distrito</t>
  </si>
  <si>
    <t>Provincia</t>
  </si>
  <si>
    <t>Departamento</t>
  </si>
  <si>
    <t>A &amp; M VENTAS Y RESPRESENTACIONES S.A.C.</t>
  </si>
  <si>
    <t>AFE TRANSPORTATION S.A.C.</t>
  </si>
  <si>
    <t>ALDEM S.A.C.</t>
  </si>
  <si>
    <t>ALFA VIAJES Y SERVICIOS GENERALES E.I.R.L</t>
  </si>
  <si>
    <t>AMAUTA IMPRESIONES COMERCIALES S.A.C.</t>
  </si>
  <si>
    <t>AMÉRICA EXPRESS S.A.</t>
  </si>
  <si>
    <t>ANDEAN SOLUTION E.I.R.L</t>
  </si>
  <si>
    <t>ANIBAL DIAZ PIÑA</t>
  </si>
  <si>
    <t>AQP EXPRESS CARGO S.A.C.</t>
  </si>
  <si>
    <t>AQPMAIL S.R.L.</t>
  </si>
  <si>
    <t>ARGENPER S.A.</t>
  </si>
  <si>
    <t>AYME YOBANA VARGAS MENDIETA</t>
  </si>
  <si>
    <t>BERNARDO PALACIOS CORONADO</t>
  </si>
  <si>
    <t>BRYCE LOGISTIC S.A.C.</t>
  </si>
  <si>
    <t>BUREAU VERITAS DEL PERÚ S.A.</t>
  </si>
  <si>
    <t>BUSINESS &amp; COURIER E.I.R.L. (LIMA)</t>
  </si>
  <si>
    <t>CA &amp; PE CARGO S.A.C.</t>
  </si>
  <si>
    <t>CA &amp; PE COURIER S.A.C.</t>
  </si>
  <si>
    <t>CARGO 1 ENCOMIENDAS Y MUDANZAS S.A - CARGO 1 S.A. (ANTES GEMEMS BUSINESS CO. S.A.)</t>
  </si>
  <si>
    <t>CARGO EXPRESS AMÉRICANO S.A.C.</t>
  </si>
  <si>
    <t>CCORY NEGOCIACIONES E INVERSIONES S.A.C.</t>
  </si>
  <si>
    <t>CELLMAR EXPRESS S.A.C.</t>
  </si>
  <si>
    <t>CHASQUI DISTRIBUCIONES S.A.C.</t>
  </si>
  <si>
    <t>CHAVIN EXPRESS S.A.C.</t>
  </si>
  <si>
    <t>COBRA PERÚ S.A.</t>
  </si>
  <si>
    <t>COMPAÑIA AMÉRICANA DE MULTISERVICIOS DEL PERÚ S.A.</t>
  </si>
  <si>
    <t>COMPAÑÍA PANAMEÑA DE AVIACIÓN S.A. - COPA SUCURSAL DEL PERÚ</t>
  </si>
  <si>
    <t>COMUNICACIONES Y SERVICIOS GENERALES IHC S.R.L.</t>
  </si>
  <si>
    <t>CONEXION CARGO S.A.C.</t>
  </si>
  <si>
    <t>CONHYDRA S.A. E.S.P. SUCURSAL DEL PERÚ</t>
  </si>
  <si>
    <t>CONSORCIO NEX PERÚ S.A.C.</t>
  </si>
  <si>
    <t>CONSORCIO OPTIMUS S.R.L.</t>
  </si>
  <si>
    <t>CORPORACIÓN LOGISTIK S.A.C.</t>
  </si>
  <si>
    <t>CORPORACION LOS RIOS S.A.C.</t>
  </si>
  <si>
    <t>CORPORACION SUPER LATINO S.A.</t>
  </si>
  <si>
    <t>COURIER CONTINENTAL S.A.C.</t>
  </si>
  <si>
    <t>COURIER LOS ANDES S.A.C.</t>
  </si>
  <si>
    <t>COURIER MILLA 2000 S.R.L.</t>
  </si>
  <si>
    <t>COURIER SAN MARTÍN S.A.C.</t>
  </si>
  <si>
    <t>CRUZ DEL NORTE CARGO E.I.R.L.</t>
  </si>
  <si>
    <t>CTK COURIER E.I.R.L.</t>
  </si>
  <si>
    <t>D.H.L. EXPRESS PERÚ S.A.C.</t>
  </si>
  <si>
    <t>DENISSE CORPORACIÓN S.A.C.</t>
  </si>
  <si>
    <t>DESTINOS COURIER S.A.C.</t>
  </si>
  <si>
    <t>DISPOSED COURIER S.A.C.</t>
  </si>
  <si>
    <t>DREY EXPRESS S.R.L</t>
  </si>
  <si>
    <t>EDJARVEL EXPRESS E.I.R.L.</t>
  </si>
  <si>
    <t>EISEGMI S.A.C.</t>
  </si>
  <si>
    <t>EL BOLIDO S.R.L.</t>
  </si>
  <si>
    <t>EL PILAR COURRIER S.A.</t>
  </si>
  <si>
    <t>ELIZABETH PAOLA CHÁVEZ DILL'ERVA</t>
  </si>
  <si>
    <t>EMISARIO EXPRESS S.A.C.</t>
  </si>
  <si>
    <t>EMPRESA CONSTRUCTORA, TRANSPORTES Y TURISMO OLGUITA TOURS S.A.C.</t>
  </si>
  <si>
    <t>EMPRESA DE MANTENIMIENTO DE SERVICIOS DE TRABAJO MULTIPLES S.R.L. - EMASTRAM S.R.L.</t>
  </si>
  <si>
    <t>EMPRESA DE SERVICIOS GENERALES RARAZ S.A.C.</t>
  </si>
  <si>
    <t>EMPRESA DE SERVICIOS PERÚ FAX COURIER E.I.R.L.</t>
  </si>
  <si>
    <t>EMPRESA DE TRANSPORTE TURNEE S.R.L.</t>
  </si>
  <si>
    <t>EMPRESA DE TRANSPORTE Y SERVICIOS TURISTICOS SELVA S.A.</t>
  </si>
  <si>
    <t>EMPRESA DE TRANSPORTE Y TURISMO SAN PEDRO Y SAN PABLO E.I.R.L.</t>
  </si>
  <si>
    <t>EMPRESA DE TRANSPORTES 14 S.R.L.</t>
  </si>
  <si>
    <t>EMPRESA DE TRANSPORTES APOCALIPSIS S.A.</t>
  </si>
  <si>
    <t>EMPRESA DE TRANSPORTES AVE FENIX S.A.C. (EMTRAFESAC)</t>
  </si>
  <si>
    <t>EMPRESA DE TRANSPORTES BRISAS DEL ORIENTE S.R.L.</t>
  </si>
  <si>
    <t>EMPRESA DE TRANSPORTES BUS STAR S.A.C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</si>
  <si>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</si>
  <si>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</si>
  <si>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</si>
  <si>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</si>
  <si>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</si>
  <si>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</si>
  <si>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</si>
  <si>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HEROES DEL PACIFICO S.R.L.</t>
  </si>
  <si>
    <t>EMPRESA DE TRANSPORTES INTERPROVINCIAL TURISTICOS EL MANGLAR S.A.C.</t>
  </si>
  <si>
    <t>EMPRESA DE TRANSPORTES LA PERLA DEL ORIENTE S.A. (E.T.P.O.S.A.)</t>
  </si>
  <si>
    <t>EMPRESA DE TRANSPORTES MELENDEZ E.I.R.L.</t>
  </si>
  <si>
    <t>EMPRESA DE TRANSPORTES MI SALVADOR S.A.C.</t>
  </si>
  <si>
    <t>EMPRESA DE TRANSPORTES MOQUEGUA TURISMO S.R.L.</t>
  </si>
  <si>
    <t>EMPRESA DE TRANSPORTES REAL BUSS E.I.R.L.</t>
  </si>
  <si>
    <t>EMPRESA DE TRANSPORTES SALAZAR E.I.R.L.</t>
  </si>
  <si>
    <t>EMPRESA DE TRANSPORTES SAN MARTÍN DE PORRES S.A.</t>
  </si>
  <si>
    <t>EMPRESA DE TRANSPORTES SANSON EXPRESS S.A.C.</t>
  </si>
  <si>
    <t>EMPRESA DE TRANSPORTES SELVA EXPRESS S.A.</t>
  </si>
  <si>
    <t>EMPRESA DE TRANSPORTES SEÑOR DE OROPEZA E.I.R.L.</t>
  </si>
  <si>
    <t>EMPRESA DE TRANSPORTES TICLLAS S.A.C.</t>
  </si>
  <si>
    <t>EMPRESA DE TRANSPORTES TRUJILLO EXPRESS EX-AUTOMOVILES S.A.</t>
  </si>
  <si>
    <t>EMPRESA DE TRANSPORTES TURISMO COCHACHI S.R.L.</t>
  </si>
  <si>
    <t>EMPRESA DE TRANSPORTES VIRGEN DE COPACABANA S.R.L.</t>
  </si>
  <si>
    <t>EMPRESA DE TRANSPORTES VIRGEN SANTISIMA INMACULADA S.R.L</t>
  </si>
  <si>
    <t>EMPRESA DE TRANSPORTES Y SERVICIOS MULTIPLES EL RAPIDO BUS E.I.R.L.</t>
  </si>
  <si>
    <t>EMPRESA DE TRANSPORTES Y TURISMO CAJAMARCA S.A.</t>
  </si>
  <si>
    <t>EMPRESA DE TRANSPORTES Y TURISMO RARAZ  S.A.C.</t>
  </si>
  <si>
    <t>EMPRESA DE TRANSPORTES Y TURISMO WAYRA E.I.R.L.</t>
  </si>
  <si>
    <t>EMPRESA TRANSPORTES TURISMO CARHUAMAYO S.R.L.</t>
  </si>
  <si>
    <t>ENLACE CORREOS S.A.</t>
  </si>
  <si>
    <t>ENTREGAS RÁPIDAS S.A.C.</t>
  </si>
  <si>
    <t>EPPO S.A.</t>
  </si>
  <si>
    <t>EXPRESO CONTINENTAL SELVA CENTRAL S.A.C.</t>
  </si>
  <si>
    <t>EXPRESO EJETUR S.A.C.</t>
  </si>
  <si>
    <t>EXPRESO ETNASA E.I.R.L.</t>
  </si>
  <si>
    <t>EXPRESO INTERNACIONAL ROJAS S.A.C.</t>
  </si>
  <si>
    <t>EXPRESO JARA S.R.L.</t>
  </si>
  <si>
    <t>EXPRESO TURISMO ANDINO S.A.</t>
  </si>
  <si>
    <t>EXPRESS BUSINESS PERÚ E.I.R.L</t>
  </si>
  <si>
    <t>EZENTIS PERÚ S.A.C.</t>
  </si>
  <si>
    <t>FOX EXPRESS CARGO S.A.C.</t>
  </si>
  <si>
    <t>GRUPO LOGÍSTICO VELCAR S.A.C.</t>
  </si>
  <si>
    <t>H.C.I. CONSTRUCCIÓN Y SERVICIOS S.A.C.</t>
  </si>
  <si>
    <t>HCHC SERVIS E.I.R.L.</t>
  </si>
  <si>
    <t>HERMANOS TUME S.A.C.</t>
  </si>
  <si>
    <t>HERMES TRANSPORTES BLINDADOS S.A.</t>
  </si>
  <si>
    <t>HUANTA COURIER S.R.L.</t>
  </si>
  <si>
    <t>ICARO EXPRESS E.I.R.L.</t>
  </si>
  <si>
    <t>INTERAMÉRICAN COURIER S.R.L.</t>
  </si>
  <si>
    <t>INTERNACIONAL CRUCERO S.A.C.</t>
  </si>
  <si>
    <t>INTERNACIONAL DE TRANSPORTE TURISTICO Y SERVICIOS S.R.L.</t>
  </si>
  <si>
    <t>INVERSA S.R.L.</t>
  </si>
  <si>
    <t>INVERSIONES J.L. APAZA S.A.C.</t>
  </si>
  <si>
    <t>INVERSIONES SAJY S.R.L</t>
  </si>
  <si>
    <t>JACAMI E.I.R.L</t>
  </si>
  <si>
    <t>JESÚS LUIS QUISPEALAYA MALLAUPOMA</t>
  </si>
  <si>
    <t>JET CARGO SERVICE S.A.C. (JET COURIER SERVICE)</t>
  </si>
  <si>
    <t>JH &amp; C E.I.R.L.</t>
  </si>
  <si>
    <t>JMC ENVIOS E.I.R.L.</t>
  </si>
  <si>
    <t>JOSÉ VITERBO ALAMO ALVAREZ</t>
  </si>
  <si>
    <t>JUAN ANDRES AGUILAR LOZANO</t>
  </si>
  <si>
    <t>JUDITH CONFESORA HINOJOSA PRADO</t>
  </si>
  <si>
    <t>KAMI E.I.R.L</t>
  </si>
  <si>
    <t>KYODAI PERÚ S.A.C. (ANTES WORLD SERVICES NUMERO UNO S.A.C.)</t>
  </si>
  <si>
    <t>LIDER EXPRESS PERÚ S.A.C.</t>
  </si>
  <si>
    <t>LIMPSA SERVICIOS GENERALES S.A.C.</t>
  </si>
  <si>
    <t>LIMTEK SERVICIOS INTEGRALES S.A.</t>
  </si>
  <si>
    <t>LOGÍSTICA PAK AQP S.A.C.</t>
  </si>
  <si>
    <t>LOGISTICS CITY S.A.C.</t>
  </si>
  <si>
    <t>LUDESUR S.R.L.</t>
  </si>
  <si>
    <t>M W COURIER E.I.R.L.</t>
  </si>
  <si>
    <t>MACR NEGOCIOS S.A.C.</t>
  </si>
  <si>
    <t>MADE IN PERÚ S.A. ("MIPSA")</t>
  </si>
  <si>
    <t>MARSANO IMPORT EXPORT S.A.C - MARIMEX S.A.C.</t>
  </si>
  <si>
    <t>MASTER MAIL COURIER S.R.L.</t>
  </si>
  <si>
    <t>MENSAJERÍA DEL NORTE E.I.R.L.</t>
  </si>
  <si>
    <t>MIGUEL G. MONTERO GONZALES</t>
  </si>
  <si>
    <t>MULTISERVICIOS LAM-CARGO S.A.C.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</si>
  <si>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</si>
  <si>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</si>
  <si>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</si>
  <si>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</si>
  <si>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</si>
  <si>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</si>
  <si>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</si>
  <si>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HUANCAYO S.A.C.</t>
  </si>
  <si>
    <t>OLVA IQUITOS S.A.C.</t>
  </si>
  <si>
    <t>OLVA N.M. E.I.R.L.</t>
  </si>
  <si>
    <t>OLVA TRUJILLO S.A.C.</t>
  </si>
  <si>
    <t>OPCION POST S.A.C.</t>
  </si>
  <si>
    <t>OPERACIONES GENERALES BRUNO'S S.A.C.</t>
  </si>
  <si>
    <t>OPERADOR LOGISTICO TORRES S.A.C.</t>
  </si>
  <si>
    <t>OPERADORES LOGISTICOS SHANGEL PERÚ S.A.C.</t>
  </si>
  <si>
    <t>P &amp; M COURIER EXPRESS S.A.C.</t>
  </si>
  <si>
    <t>PALOMA EXPRESS E.I.R.L.</t>
  </si>
  <si>
    <t>PERÚVIAN WANKA EXPRESS S.R.L.</t>
  </si>
  <si>
    <t>PJ LOGISTIC S.A.C.</t>
  </si>
  <si>
    <t>PROPERÚVIAN SERVICE S.A.C.</t>
  </si>
  <si>
    <t>PROSEGUR CAJEROS S.A.</t>
  </si>
  <si>
    <t>PULL SERVICE E.I.R.L.</t>
  </si>
  <si>
    <t>R &amp; R COURRIER SERVICE E.I.R.L.</t>
  </si>
  <si>
    <t>RBB EXPRESS WAY E.I.R.L.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</si>
  <si>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</si>
  <si>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</si>
  <si>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</si>
  <si>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</si>
  <si>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</si>
  <si>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</si>
  <si>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SCHARFF INTERNATIONAL COURIER &amp; CARGO S.A.</t>
  </si>
  <si>
    <t>SEFERINO SIVIRUERO VALENCIA</t>
  </si>
  <si>
    <t>SELVA COURIER S.A.C (ANTES NSP DEL ORIENTE S.A.C)</t>
  </si>
  <si>
    <t>SELVA TOURS S.R.L.</t>
  </si>
  <si>
    <t>SELVA Y AMAZONÍA S.R.L.</t>
  </si>
  <si>
    <t>SERMAX PERÚ S.R.L.</t>
  </si>
  <si>
    <t>SERTUR EL ZORRO S.R.L.</t>
  </si>
  <si>
    <t>SERVI ENTREGA S.R.L</t>
  </si>
  <si>
    <t>SERVICIO COURIER ROSARIO EXPRESS E.I.R.L.</t>
  </si>
  <si>
    <t>SERVICIOS ANFI E.I.R.L.</t>
  </si>
  <si>
    <t>SERVICIOS COURIER JUANJUI E.I.R.L.</t>
  </si>
  <si>
    <t>SERVICIOS COURIER PERTOC E.I.R.L.</t>
  </si>
  <si>
    <t>SERVICIOS EXPRESOS Y MENSAJERÍA S.R.L. (SERVIS M.E.B.)</t>
  </si>
  <si>
    <t>SERVICIOS GENERALES JACKEN E.I.R.L</t>
  </si>
  <si>
    <t>SERVICIOS GENERALES JANETH S.R.L.</t>
  </si>
  <si>
    <t>SERVICIOS GENERALES PIZANA EXPRESS S.A.C.</t>
  </si>
  <si>
    <t>SERVICIOS INTEGRADOS DE TRANSPORTE DE CARGA S.A.C.</t>
  </si>
  <si>
    <t>SERVICIOS LOGISTICOS DE COURIER DEL PERÚ S.A.C. (EX SMP COURIER)</t>
  </si>
  <si>
    <t>SERVICIOS LOGISTICOS V &amp; Z E.I.R.L.</t>
  </si>
  <si>
    <t>SERVICIOS POSTALES DEL PERÚ S.A.</t>
  </si>
  <si>
    <t>SERVICIOS UTC E.I.R.L.</t>
  </si>
  <si>
    <t>SG &amp; COURIER S.R.L.</t>
  </si>
  <si>
    <t>SLRN COURIER S.A.C.</t>
  </si>
  <si>
    <t>SPEEDY MONEY INVERSIONES E.I.R.L.</t>
  </si>
  <si>
    <t>SR. DE LOS MILAGROS CARGO E.I.R.L.</t>
  </si>
  <si>
    <t>SUIZA PERÚANA EXPRESS S.A.C.</t>
  </si>
  <si>
    <t>SUPPLY EMPRESARIAL S.A.C.</t>
  </si>
  <si>
    <t>SURAMÉRICA EXPRESS CARGO S.A.C.</t>
  </si>
  <si>
    <t>TAWANTINSUYO LOGISTIC SERVICES S.A.C.</t>
  </si>
  <si>
    <t>TELECOMUNICACIONES EDEN S.A.</t>
  </si>
  <si>
    <t>TELEXPRESSS NORTH S.A.C.</t>
  </si>
  <si>
    <t>TGESTIONA LOGÍSTICA S.A.C.</t>
  </si>
  <si>
    <t>TRANSPORTE ZAVALA CARGO S.A.C.</t>
  </si>
  <si>
    <t>TRANSPORTES BREDDE  E.I.R.L.</t>
  </si>
  <si>
    <t>TRANSPORTES &amp; SERVICIOS CARGO S.A.C.</t>
  </si>
  <si>
    <t>TRANSPORTES AMÉRICA LINE E.I.R.L.</t>
  </si>
  <si>
    <t>TRANSPORTES COPACABANA WS E.I.R.L.</t>
  </si>
  <si>
    <t>TRANSPORTES E INVERSIONES TOCACHE EXPRESS S.A.C.</t>
  </si>
  <si>
    <t>TRANSPORTES EDTUR S.A.C.</t>
  </si>
  <si>
    <t>TRANSPORTES EL PINO S.A.C.</t>
  </si>
  <si>
    <t>TRANSPORTES EL PODEROSO CAUTIVO E.I.R.L.</t>
  </si>
  <si>
    <t>TRANSPORTES QUEEN TOURS E.I.R.L.</t>
  </si>
  <si>
    <t>TRANSPORTES TRANSZELA S.R.L.</t>
  </si>
  <si>
    <t>TRANSPORTES Y SERVICIOS REYNA E.I.R.L.</t>
  </si>
  <si>
    <t>TRANSPORTES Y TURISMO FROPESA S.A.C.</t>
  </si>
  <si>
    <t>TRANSPORTES Y TURISMO REYNA S.R.L.</t>
  </si>
  <si>
    <t>TRANSTUR VILLA RICA S.A.C.</t>
  </si>
  <si>
    <t>TRC EXPRESS S.A.C.</t>
  </si>
  <si>
    <t>TURISMO AMANECER PERÚ S.A.C.</t>
  </si>
  <si>
    <t>TURISMO SAN LUIS DEL SUR E.I.R.L.</t>
  </si>
  <si>
    <t>TURISMO Y MULTISERVICIOS CONTACTUS E.I.R.L.</t>
  </si>
  <si>
    <t>TRANSPORTES EXPRESO Y TURISMO REAL S.A.C</t>
  </si>
  <si>
    <t>URBANO EXPRESS PERÚ S.A.</t>
  </si>
  <si>
    <t>VEG INVERSIONES S.R.L.</t>
  </si>
  <si>
    <t>VIALE EXPRESS S.A.C.</t>
  </si>
  <si>
    <t>VICTORIA DEL CENTRO S.A.C.</t>
  </si>
  <si>
    <t>VISSION CARGO S.A.C</t>
  </si>
  <si>
    <t>WARI CARGO S.A.C</t>
  </si>
  <si>
    <t>WARP LOGISTIC &amp; COURIER S.A.C.</t>
  </si>
  <si>
    <t>WEX PERÚ INTERNATIONAL S.A.C.</t>
  </si>
  <si>
    <t>WORLD COURIER DEL PERÚ S.A.</t>
  </si>
  <si>
    <t>YOBEL SCM LOGISTICS S.A.</t>
  </si>
  <si>
    <t>YONAH COURIER E.I.R.L.</t>
  </si>
  <si>
    <t>ZOILA ROSA MARTÍNEZ CERON</t>
  </si>
  <si>
    <t>JTB COURIER E.I.R.L. (KUELAP EXPRESS CARGO E.I.R.L.)</t>
  </si>
  <si>
    <t>20451434579</t>
  </si>
  <si>
    <t>ALEXIM EXPRESS S.A.C.</t>
  </si>
  <si>
    <t>CHOICE AIR COURIER DEL PERÚ S.A.C</t>
  </si>
  <si>
    <t>Documentos</t>
  </si>
  <si>
    <t>Pequeño paquete</t>
  </si>
  <si>
    <t>Documentos: Incluye cartas, tarjetas postales, impresos y cecogramas.</t>
  </si>
  <si>
    <t xml:space="preserve">Mz E. Lote 1 Urb. Julio Arboleda </t>
  </si>
  <si>
    <t>Chincha Alta</t>
  </si>
  <si>
    <t xml:space="preserve">Ica </t>
  </si>
  <si>
    <t>Av. Tomas Marsano Nº 1599</t>
  </si>
  <si>
    <t>Surquillo</t>
  </si>
  <si>
    <t>Lima</t>
  </si>
  <si>
    <t xml:space="preserve"> Av. Quilca Nº 630 Urb. Santa Irene y San Alfonso</t>
  </si>
  <si>
    <t>Callao</t>
  </si>
  <si>
    <t>Av. Elmer Faucett Nº 235 Urb. Maranga</t>
  </si>
  <si>
    <t>San Miguel</t>
  </si>
  <si>
    <t>Jr. Tacna Nº 738</t>
  </si>
  <si>
    <t>Callería (Pucallpa)</t>
  </si>
  <si>
    <t>Coronel Portillo</t>
  </si>
  <si>
    <t>Jr. Juan del Mar y Bernedo N° 1298</t>
  </si>
  <si>
    <t>Terminal Terrestre N° 9 - Z.I. Gran Trapecio - Agencia 9 y 11</t>
  </si>
  <si>
    <t>Chimbote</t>
  </si>
  <si>
    <t>Santa</t>
  </si>
  <si>
    <t>Ancash</t>
  </si>
  <si>
    <t>Av. Tacna N° 208</t>
  </si>
  <si>
    <t>Wánchaq</t>
  </si>
  <si>
    <t>Jr. Dos de Mayo N° 1141-A</t>
  </si>
  <si>
    <t>Moyobamba</t>
  </si>
  <si>
    <t>Calle Aeronaves Nº 220 Urb. Fundo Boca Negra</t>
  </si>
  <si>
    <t>Av. San Martín N° 710</t>
  </si>
  <si>
    <t>Miraflores</t>
  </si>
  <si>
    <t>Jr. Cuzco Nº 121 - 2do Piso</t>
  </si>
  <si>
    <t>Jr. José Balta N° 336</t>
  </si>
  <si>
    <t xml:space="preserve">Huamachuco </t>
  </si>
  <si>
    <t xml:space="preserve">Sanchez Cerro </t>
  </si>
  <si>
    <t>Av. Sánchez Cerro Nº 1119</t>
  </si>
  <si>
    <t>Pirua</t>
  </si>
  <si>
    <t>Av. Elmer Faucett N° 1764 Ofc. 201, Urb. San José</t>
  </si>
  <si>
    <t>Bellavista</t>
  </si>
  <si>
    <t>Av. Camino Real N° 390 - Of. 140</t>
  </si>
  <si>
    <t>San Isidro</t>
  </si>
  <si>
    <t>Calle Océano Atlántico N° 382 Dpto. 301 Urb. Neptuno</t>
  </si>
  <si>
    <t>Surco</t>
  </si>
  <si>
    <t>Calle Daniel Cornejo N° 259</t>
  </si>
  <si>
    <t>Santiago de Surco</t>
  </si>
  <si>
    <t>Jr. Daniel Cornejo Nº 263</t>
  </si>
  <si>
    <t>Av. Huancavelica Nº 2868 Parque Industrial</t>
  </si>
  <si>
    <t>El Tambo</t>
  </si>
  <si>
    <t>Huancayo</t>
  </si>
  <si>
    <t>Stand 12 Terminal Terrestre El Chimbador</t>
  </si>
  <si>
    <t>Av. Grau N° 383 - 1803</t>
  </si>
  <si>
    <t>Av. La Paz N° 1524, Urb. La Perla</t>
  </si>
  <si>
    <t>La Perla</t>
  </si>
  <si>
    <t>Av. Márquez de La Bula N° 505 - Huertos de Villa</t>
  </si>
  <si>
    <t>Chorrillos</t>
  </si>
  <si>
    <t>Av. 25 de Enero Lote 5, Urb. Santa Luisa</t>
  </si>
  <si>
    <t>Comas</t>
  </si>
  <si>
    <t>Av. Faucett S/N - Centro Aéreo Comercial, Of. 203 - 204, Módulo A, Sector B, 1era. Etapa</t>
  </si>
  <si>
    <t>Calle Amador Merino Reyna N° 267 - 902</t>
  </si>
  <si>
    <t>Av. Maquinarias Nº 2977</t>
  </si>
  <si>
    <t>Los Halcones N° 105</t>
  </si>
  <si>
    <t xml:space="preserve">San Isidro </t>
  </si>
  <si>
    <t>Calle Diego Palomino N° 1540</t>
  </si>
  <si>
    <t>Jaén</t>
  </si>
  <si>
    <t>Av. Larco Nº 1008 - Urb. San Andres</t>
  </si>
  <si>
    <t>Trujillo</t>
  </si>
  <si>
    <t>Local Lima-Callao</t>
  </si>
  <si>
    <t>Calle Sanzio N° 347, Urb. La Calera de La Merced</t>
  </si>
  <si>
    <t>Prolongación Huánuco Nº 2544</t>
  </si>
  <si>
    <t>La Victoria</t>
  </si>
  <si>
    <t>Jr. Fitzcarrald N° 341</t>
  </si>
  <si>
    <t>Iquitos</t>
  </si>
  <si>
    <t>Maynas</t>
  </si>
  <si>
    <t>Jr. Martín Dulanto N° 209, Zona "C"</t>
  </si>
  <si>
    <t>San Juan de Miraflores</t>
  </si>
  <si>
    <t>Jr. La Constancia Nº 575 Urb. Huerta Grande</t>
  </si>
  <si>
    <t>Av. Carlos Izaguirre Mz A Lote 11 Urb. Villa Margarita</t>
  </si>
  <si>
    <t>San Martín de Porres</t>
  </si>
  <si>
    <t>Jr. Huallaga Nº 160 Of. 202</t>
  </si>
  <si>
    <t>Jr. Lima N° 414</t>
  </si>
  <si>
    <t>Abancay</t>
  </si>
  <si>
    <t>Jr. Educación Nº 142 Urb. Mariscal Cáceres</t>
  </si>
  <si>
    <t>San Juan de Lurigancho</t>
  </si>
  <si>
    <t>Jr. Prolongación 28 de Julio Nº 345 AA.VV. Flor de La Molina</t>
  </si>
  <si>
    <t>La Banda de Shilcayo</t>
  </si>
  <si>
    <t>Av. Dos de Junio N° 204</t>
  </si>
  <si>
    <t>Av. José Balta Nº 633 1er. Piso</t>
  </si>
  <si>
    <t>Chiclayo</t>
  </si>
  <si>
    <t>Calle 1 Mza. A Lote 6 Urb. Fundo Bocanegra</t>
  </si>
  <si>
    <t>Jr. Caylloma N° 656, Of. 101</t>
  </si>
  <si>
    <t>Av. León Velarde N° 770</t>
  </si>
  <si>
    <t>Tambopata</t>
  </si>
  <si>
    <t>Av. Tomas Valle Nº 3561 Urb. Jorge Chavez</t>
  </si>
  <si>
    <t xml:space="preserve">Jr. Agustín Gamarra Nº 305 </t>
  </si>
  <si>
    <t>Av. Lambayeque N° 981 2° Piso</t>
  </si>
  <si>
    <t>Chulucanas</t>
  </si>
  <si>
    <t>Morropón</t>
  </si>
  <si>
    <t>Av. República de Panamá N° 3563 - 301</t>
  </si>
  <si>
    <t>Urb. Los Angeles C-9 Umacollo</t>
  </si>
  <si>
    <t>Av. Pedro Canga N° 133 - Urb. San Roque</t>
  </si>
  <si>
    <t>Calle Zela Nº 506</t>
  </si>
  <si>
    <t>Calle José Ugarteche N° 695</t>
  </si>
  <si>
    <t>Pueblo Libre</t>
  </si>
  <si>
    <t>Jr. Mariscal Cáceres N° 338</t>
  </si>
  <si>
    <t>Huaraz</t>
  </si>
  <si>
    <t>Av. Miguel Grau N° 600</t>
  </si>
  <si>
    <t>Santa Rosa de Sacco</t>
  </si>
  <si>
    <t>Yauli</t>
  </si>
  <si>
    <t>Av. Nicolás Arriola N° 1311 - 1</t>
  </si>
  <si>
    <t xml:space="preserve">La Victoria </t>
  </si>
  <si>
    <t xml:space="preserve"> Lima</t>
  </si>
  <si>
    <t>Jr. Alexander Von Humboldt N° 151</t>
  </si>
  <si>
    <t>Calle Jerusalén N° 121, Int. 5</t>
  </si>
  <si>
    <t>Jr. Triunfo Cuadra 1, Of. Modulo 01, Terminal Terrestre Chachapoyas</t>
  </si>
  <si>
    <t>Chachapoyas</t>
  </si>
  <si>
    <t>Av. Huancabamba N° 300</t>
  </si>
  <si>
    <t>Huancabamba</t>
  </si>
  <si>
    <t>Jr. Simón Bolívar N° 407</t>
  </si>
  <si>
    <t>Av. Gerardo Unger Nº 6917 Int. Lb97</t>
  </si>
  <si>
    <t>Independencia</t>
  </si>
  <si>
    <t>Jr. Humboldt Nº 109</t>
  </si>
  <si>
    <t>Jr. Aguilar N° 790</t>
  </si>
  <si>
    <t xml:space="preserve">Av. Tomas Valle S/N Int. 125 Urb Fiori </t>
  </si>
  <si>
    <t>Av. 2 de Junio Nº 204</t>
  </si>
  <si>
    <t>Calle Grau Nº 102</t>
  </si>
  <si>
    <t>Cerro Colorado</t>
  </si>
  <si>
    <t>Zona Industrial II Etapa - Calle 6 Lote 4</t>
  </si>
  <si>
    <t>Av. José Quiñones Nº 425</t>
  </si>
  <si>
    <t>Av. Piura N° 459 - 489</t>
  </si>
  <si>
    <t>Jr. San Lino Nº 6371 Urb. Santa Luisa</t>
  </si>
  <si>
    <t>Los Olivos</t>
  </si>
  <si>
    <t>Calle Lambayeque N° 53</t>
  </si>
  <si>
    <t>Mz. D, Lote 09, Urb. Sta. Anita</t>
  </si>
  <si>
    <t>Calle San Martín N° 260</t>
  </si>
  <si>
    <t>Vice</t>
  </si>
  <si>
    <t>Sechura</t>
  </si>
  <si>
    <t>Jr. Crespo Castillo Nº 800</t>
  </si>
  <si>
    <t>Jr. José Balta N° 283</t>
  </si>
  <si>
    <t>Cajabamba</t>
  </si>
  <si>
    <t>Av. Nicolás de Piérola N° 1221</t>
  </si>
  <si>
    <t>Av. Manuel C. de La Torre N° 420 Terminal Terrestre Counters B9 - B10</t>
  </si>
  <si>
    <t>Mariscal Nieto</t>
  </si>
  <si>
    <t>Av. Bausate y Meza Nº 228-230</t>
  </si>
  <si>
    <t>Av. Nicolás Ayllón N° 1329 Urb. Valdivieso</t>
  </si>
  <si>
    <t>Ate</t>
  </si>
  <si>
    <t>Calle Los Angeles S/N Urb. Lever Pacocha</t>
  </si>
  <si>
    <t>Huacho</t>
  </si>
  <si>
    <t>Huaura</t>
  </si>
  <si>
    <t>Urb. Asociación América, Mz. D, Lote 9</t>
  </si>
  <si>
    <t>Av. Tito Jaime Fernández N° 210</t>
  </si>
  <si>
    <t>Rupa-Rupa</t>
  </si>
  <si>
    <t>Leoncio Prado</t>
  </si>
  <si>
    <t>Jr. Francisco de Angulo N° 110</t>
  </si>
  <si>
    <t>Av. Ferrocarril N° 1562 - 1566- 1590</t>
  </si>
  <si>
    <t>Jr. San Martín Nº 488</t>
  </si>
  <si>
    <t>P. J. Las Mercedes Alto Perú Mz. K Lote 3</t>
  </si>
  <si>
    <t>La Oroya</t>
  </si>
  <si>
    <t>Jr. Melgar Nº 312</t>
  </si>
  <si>
    <t>Calle Acomayo Nº 104., Urb. San Martín</t>
  </si>
  <si>
    <t>Socabaya</t>
  </si>
  <si>
    <t>Av. 28 de Julio N° 202 - Huarupampa</t>
  </si>
  <si>
    <t>Jr. Serafín Filomeno N° 275</t>
  </si>
  <si>
    <t>Av. Huarochirí Mza G Lote 11 Urb. El Asesor II Etapa</t>
  </si>
  <si>
    <t xml:space="preserve">Santa Anita </t>
  </si>
  <si>
    <t>Terminal Terrestre, Counter A-2</t>
  </si>
  <si>
    <t>Jacobo Hunter</t>
  </si>
  <si>
    <t>Mzna. A Lote 13 Urb. Santa Rosita 1ª Etapa</t>
  </si>
  <si>
    <t>Calle Aurelio Souza N° 123</t>
  </si>
  <si>
    <t>Barranco</t>
  </si>
  <si>
    <t>Calle Santo Domingo N° 223 - Chincha Alta</t>
  </si>
  <si>
    <t>Chincha</t>
  </si>
  <si>
    <t>Av. Grau Nº 1581</t>
  </si>
  <si>
    <t>Mz. M, Lote 15, Alameda de Ate, 2da. Etapa</t>
  </si>
  <si>
    <t>Santa Anita</t>
  </si>
  <si>
    <t>Calle Julia Codezido N° 867</t>
  </si>
  <si>
    <t>Km. 1 Carretera Central - Centro Poblado Llicua Baja</t>
  </si>
  <si>
    <t>Amarilis</t>
  </si>
  <si>
    <t>Av. Iquitos N° 387</t>
  </si>
  <si>
    <t>Jr. Antonio Raymondi Nº 530, Of. 107</t>
  </si>
  <si>
    <t>Av. General Vivanco Nº 958</t>
  </si>
  <si>
    <t>Av. Argentina Nº 3090</t>
  </si>
  <si>
    <t>Av. Óscar R. Benavides N° 3866 - Int. Bdg. 2 - Urb. El Águila</t>
  </si>
  <si>
    <t>Av. Cesar Vallejo N° 350 - Of. 203, Urb. Fundo Lobatón</t>
  </si>
  <si>
    <t>Lince</t>
  </si>
  <si>
    <t>Av. El Derby N° 254, Of. 103</t>
  </si>
  <si>
    <t>Jr. Córdova N° 644</t>
  </si>
  <si>
    <t>Pampas</t>
  </si>
  <si>
    <t>Tayacaja</t>
  </si>
  <si>
    <t>Av. Grau N° 1531</t>
  </si>
  <si>
    <t>26 de Octubre</t>
  </si>
  <si>
    <t>Av. Producción Nacional Nº 267-269 Urb. La Villa</t>
  </si>
  <si>
    <t>Jr. Gervasio Santillana N° 340</t>
  </si>
  <si>
    <t>Huanta</t>
  </si>
  <si>
    <t xml:space="preserve">Av. 11 de Agosto Cdra. 1 </t>
  </si>
  <si>
    <t>Huepetuhe</t>
  </si>
  <si>
    <t>Manu</t>
  </si>
  <si>
    <t>Calle Raymondi N°680</t>
  </si>
  <si>
    <t>Magdalena del Mar</t>
  </si>
  <si>
    <t xml:space="preserve">Av. Tupac Amaru Nº 1198, Urb. Santa Leonor </t>
  </si>
  <si>
    <t>Av. Alcázar N° 312</t>
  </si>
  <si>
    <t>Rímac</t>
  </si>
  <si>
    <t>Jr. Bolívar Nº 565</t>
  </si>
  <si>
    <t>Oxapampa</t>
  </si>
  <si>
    <t>Residencial California Mza. C, Lote 1, Av. Carlos Yzaguirre</t>
  </si>
  <si>
    <t>Calle Mariscal Castilla Nº 208</t>
  </si>
  <si>
    <t xml:space="preserve">Jr. Parra del Riego Nº 593 </t>
  </si>
  <si>
    <t>Calle Sigma Nº 140 Z.I Parque Internacional de La Industria y El Comercio</t>
  </si>
  <si>
    <t>Carmen de La Legua Reynoso</t>
  </si>
  <si>
    <t>Av. 28 de Julio N° 120</t>
  </si>
  <si>
    <t>Pacasmayo</t>
  </si>
  <si>
    <t>Av. Perú N° 4010</t>
  </si>
  <si>
    <t>Calle Tacna Nº 351</t>
  </si>
  <si>
    <t>Av. General Varela N° 729</t>
  </si>
  <si>
    <t>Breña</t>
  </si>
  <si>
    <t>Los Cedros Mz. "L" Lote 5 Urb. Pando - 9a. Etapa</t>
  </si>
  <si>
    <t>Calle Colon Nº 211-213 Of. 304 (Edif.El Ejecutivo, Tercer Piso)</t>
  </si>
  <si>
    <t xml:space="preserve">Jr. Manuel del Pino 146 B - Urb. Sta. Beatriz </t>
  </si>
  <si>
    <t>Calle Las Tiendas Nº 237 Piso 3 -Urb Limatambo</t>
  </si>
  <si>
    <t>Calle José Gálvez, 1a Etapa Mz I Lote 20 - Urb. Jorge Chavez</t>
  </si>
  <si>
    <t>Av. Victor Raúl Haya de La Torre Mz K 3 Lote 10 - San Andres V Etapa</t>
  </si>
  <si>
    <t>Victor Larco</t>
  </si>
  <si>
    <t>Calle Los Ebanistas N° 296 - Urb. El Artesano</t>
  </si>
  <si>
    <t>CC.CC. Cayma - Ofic. 35</t>
  </si>
  <si>
    <t>Cayma</t>
  </si>
  <si>
    <t>Pj. Madre de Dios, Mz. H, Lt. 28, Urb. San Juan Masías</t>
  </si>
  <si>
    <t>Av. San Martín N° 685</t>
  </si>
  <si>
    <t>Santa Ana</t>
  </si>
  <si>
    <t>La Convención</t>
  </si>
  <si>
    <t>Calle 2 de Mayo N° 601 2° Piso</t>
  </si>
  <si>
    <t xml:space="preserve">San Vicente </t>
  </si>
  <si>
    <t>Cañete</t>
  </si>
  <si>
    <t>Av. Manco Cápac N° 931 - 939 - 941</t>
  </si>
  <si>
    <t>Jr. Eten Nº 346</t>
  </si>
  <si>
    <t>Calle Pedro Irigoyen N° 177</t>
  </si>
  <si>
    <t>Santiago De Surco</t>
  </si>
  <si>
    <t>Jr. Garcilaso de La Vega Nº 1633</t>
  </si>
  <si>
    <t>Av. Virgen del Carmen N° 158 - El Carmen</t>
  </si>
  <si>
    <t>Rioja</t>
  </si>
  <si>
    <t>Prolongación Los Molinos N° 1360</t>
  </si>
  <si>
    <t>Av. Huáscar N° 222-A</t>
  </si>
  <si>
    <t>Calle Callao Nº 757</t>
  </si>
  <si>
    <t>Av. General Varela Nº 365-A</t>
  </si>
  <si>
    <t>Jr. Los Huertos N° 2173 Urb. San Hilarión</t>
  </si>
  <si>
    <t>Psje. Alfonso Ugarte Nº 171</t>
  </si>
  <si>
    <t>Bagua</t>
  </si>
  <si>
    <t>Calle Justo A. Vigil Nº 331</t>
  </si>
  <si>
    <t>Av. Argentina Nº 4458, Urb. Tarapacá</t>
  </si>
  <si>
    <t>Jr. Monseñor Octavio Ortiz Arrieta Nº 270</t>
  </si>
  <si>
    <t>Av. Miguel Grau N° 587</t>
  </si>
  <si>
    <t>Jr. Francisco Pizarro Nº 752, Urb. Bolívar Bajo</t>
  </si>
  <si>
    <t>Jr. Renovación N° 577</t>
  </si>
  <si>
    <t>Calle Intisuyo N° 266, Urb. Maranga, 7ma. Etapa</t>
  </si>
  <si>
    <t>Av. José Gálvez N° 527</t>
  </si>
  <si>
    <t xml:space="preserve">Lima </t>
  </si>
  <si>
    <t>Jr. Junín N° 532 Of. 02</t>
  </si>
  <si>
    <t>Jr. Loreto N° 1113 - 1115</t>
  </si>
  <si>
    <t>Calle 6 Mz B Lote 14-A - Urb. Industrial Grimanesa</t>
  </si>
  <si>
    <t>Av. 28 De Julio N° 634</t>
  </si>
  <si>
    <t>Calle La Chira Nº 103 Urb. Santa Tereza de Las Gardenias</t>
  </si>
  <si>
    <t>Jr. Grau Nº 447 - Cercado</t>
  </si>
  <si>
    <t>Calle Samanez Ocampo N° 351</t>
  </si>
  <si>
    <t>Av. Guardia Chalaca Nº 1124</t>
  </si>
  <si>
    <t>Pról. Alfonso Ugarte Nº 1229 Miramar Alto (2º Piso)</t>
  </si>
  <si>
    <t>Mz. P2, Lote 38, Urb. Ciudad del Pescador</t>
  </si>
  <si>
    <t>Jr. Salamanca N° 285</t>
  </si>
  <si>
    <t>Jr. Moquegua Nº 360 - Urb. Semi Rural Pachacútec</t>
  </si>
  <si>
    <t>Mz "H", Lote 3, Urb. La Atarjea</t>
  </si>
  <si>
    <t>El Agustino</t>
  </si>
  <si>
    <t>Jr. Ex Mercado N° 213-A</t>
  </si>
  <si>
    <t>Paita</t>
  </si>
  <si>
    <t>Calle Los Cedros N° 143 Fundo Bocanegra</t>
  </si>
  <si>
    <t>Sector Bosquecillo S/N - Puesto 2</t>
  </si>
  <si>
    <t>Puerto Bermúdez</t>
  </si>
  <si>
    <t>Calle Angel Brusco Nº 744</t>
  </si>
  <si>
    <t>Av. Ferrocarril N° 1587</t>
  </si>
  <si>
    <t>Calle Las Pevas N° 770</t>
  </si>
  <si>
    <t>Jr. María Parado de Bellido N° 147 - Int. 1</t>
  </si>
  <si>
    <t>Huamanga</t>
  </si>
  <si>
    <t>Calle 24 N° 208 Of. 401</t>
  </si>
  <si>
    <t>San Borja</t>
  </si>
  <si>
    <t xml:space="preserve">Calle Pucallpa Nº 381 </t>
  </si>
  <si>
    <t>Av. 11 de Agosto, Mz. 113, Lote 8</t>
  </si>
  <si>
    <t>Jr. Tacna N° 655</t>
  </si>
  <si>
    <t>Nueva Cajamarca</t>
  </si>
  <si>
    <t>Jr. Huallaga N° 712</t>
  </si>
  <si>
    <t>Juanjuí</t>
  </si>
  <si>
    <t>Mariscal Cáceres</t>
  </si>
  <si>
    <t>Jr. Jorge Chávez N° 393</t>
  </si>
  <si>
    <t>Tocache</t>
  </si>
  <si>
    <t>Psje. Santa Rosa N° 313 Urb. IV Centenario Cercado</t>
  </si>
  <si>
    <t>Jr. Bellavista Nº 171</t>
  </si>
  <si>
    <t>Calle 9 de Diciembre Nº 554</t>
  </si>
  <si>
    <t>Jr. Jorge Chávez N° 421</t>
  </si>
  <si>
    <t>Calle Carlos Egusquiza Ames N° 180 Urb. Las Viñas</t>
  </si>
  <si>
    <t>San Luis</t>
  </si>
  <si>
    <t>Av. Las Camelias Nº 410 Piso 2-A</t>
  </si>
  <si>
    <t>Calle República Argentina N° 112 - Urb. La Negrita</t>
  </si>
  <si>
    <t>Av. Tomas Valle Cdra. 7 S/N</t>
  </si>
  <si>
    <t>Jr. Mesones Muro N° 394</t>
  </si>
  <si>
    <t xml:space="preserve">Bagua Grande </t>
  </si>
  <si>
    <t>Utcubamba</t>
  </si>
  <si>
    <t>Av. Libertad N° 450</t>
  </si>
  <si>
    <t>Jr. Jorge Chavez N° 1417 Barrio Huayco</t>
  </si>
  <si>
    <t>Tarapoto</t>
  </si>
  <si>
    <t>Calle Amazonas N° 698</t>
  </si>
  <si>
    <t>Punchana</t>
  </si>
  <si>
    <t>Av. Elmer Faucett N° 3453 - Int.  4-C</t>
  </si>
  <si>
    <t>Prolongación Parinacochas N° 2024, Urb. Montecarlo</t>
  </si>
  <si>
    <t>Calle Federico Blume N° 134 - 201, Urb. Naval Antares</t>
  </si>
  <si>
    <t>Unidad Vecinal Mirones, Block 68, Dpto. 300</t>
  </si>
  <si>
    <t>Av. José Pardo N° 1353 Miramar Alto</t>
  </si>
  <si>
    <t>Jr. Gamarra N° 456, Centro Cívico</t>
  </si>
  <si>
    <t>Calle Dean Valdivia N° 148, Urb. Jardín, Centro Empresarial Platinum Plaza, Torre 1</t>
  </si>
  <si>
    <t>Av. Marco Puente Llanos, Mz. B, Lote 03, Urb. Barbadillo</t>
  </si>
  <si>
    <t>Av. Ramón Castilla N° 675 - Pueblo La Tomilla</t>
  </si>
  <si>
    <t>Urb. Santa Lucia B-1</t>
  </si>
  <si>
    <t>Calle El Estaño, Mz. A, Lote, 31, Z.I. De Infantas</t>
  </si>
  <si>
    <t>Jr. La Revolución N° 519</t>
  </si>
  <si>
    <t>Juliaca</t>
  </si>
  <si>
    <t>San Román</t>
  </si>
  <si>
    <t>Jr. Jorge Chávez N° 1203</t>
  </si>
  <si>
    <t>Av. Ferrocarril N° 2456</t>
  </si>
  <si>
    <t>Av. Manuel Echeandía N° 303</t>
  </si>
  <si>
    <t>Manzana 219, Lote 01 - 10 Zona Industrial Parque Industrial</t>
  </si>
  <si>
    <t>Mz. A, Lote 3, Urb. El Lago</t>
  </si>
  <si>
    <t>Jr. Mantaro LC N° 1, CC.CC. Micaela Bastidas S/N</t>
  </si>
  <si>
    <t>Nicolás de Piérola N° 1241 - Urb. Sta. Inés</t>
  </si>
  <si>
    <t>Urb. El Lago Mz. "A" Lote 03 Umacollo</t>
  </si>
  <si>
    <t>Av. Carlos Peschiera N° 551 - Int. 3</t>
  </si>
  <si>
    <t>La Merced</t>
  </si>
  <si>
    <t>Chanchamayo</t>
  </si>
  <si>
    <t>Jr. Los Brillantes Nº 741 Urb. Santa Inés</t>
  </si>
  <si>
    <t>Av. Huancaray Mz. A5 Lote 8 Asociación Las Vegas</t>
  </si>
  <si>
    <t>Jr. Huamantanga N° 175 - Urb. Túpac Amaru</t>
  </si>
  <si>
    <t>Calle Condamine N° 493</t>
  </si>
  <si>
    <t>Calle Mercaderes Nº 212 Interior 603</t>
  </si>
  <si>
    <t>Av. Argentina N° 3127</t>
  </si>
  <si>
    <t>Av. José Pardo Nº 420 Casco Urbano</t>
  </si>
  <si>
    <t>Av. Mcal. Oscar R. Benavides N° 272</t>
  </si>
  <si>
    <t>Av. 28 de Julio Nº 1541</t>
  </si>
  <si>
    <t>Av. Elmer Faucett N° 3453 1d</t>
  </si>
  <si>
    <t>Av. Luna Pizarro Nº 353</t>
  </si>
  <si>
    <t>Jr. Huascarán S/N Mz F, Lote 18 Urb. El Totoral</t>
  </si>
  <si>
    <t>Av. El Olivar, Mz. R, Lote 11, Dpto. 202, Urb. El Condor</t>
  </si>
  <si>
    <t>Av. Camino Real Nº 390 Of. 1002. Torre Central</t>
  </si>
  <si>
    <t>Jr. Daniel Olaechea Nº 136</t>
  </si>
  <si>
    <t>Jesús María</t>
  </si>
  <si>
    <t>Jr. Constitución N° 311</t>
  </si>
  <si>
    <t>Calle Comercio, Mz. B, Lote 12</t>
  </si>
  <si>
    <t>Marcona</t>
  </si>
  <si>
    <t>Nazca</t>
  </si>
  <si>
    <t>LARI CONTRATISTAS S.A.C.</t>
  </si>
  <si>
    <t>Av. Cesar Vallejo N° 350, Of. 203, Urb. Fundo Lobatón</t>
  </si>
  <si>
    <t>CHANKAS CARGO S.A.C.</t>
  </si>
  <si>
    <t>Calle Malecón Mil Amores N° 209 - 2do. Piso</t>
  </si>
  <si>
    <t>Andahuaylas</t>
  </si>
  <si>
    <t>EMPRESA DE TRANSPORTES EXPRESS SEÑOR DE LOS MILAGROS S.C.R.L</t>
  </si>
  <si>
    <t>Urb. Lambramani Mz. C Lt. 25</t>
  </si>
  <si>
    <t>EMPRESA DE TRANSPORTES TURISMO MILAGROS S.R.L</t>
  </si>
  <si>
    <t>Mz. C Lt. 25 Urb. Lambramani</t>
  </si>
  <si>
    <t>ALPHES LOGÍSTICA INTEGRAL S.A.C</t>
  </si>
  <si>
    <t>Av. El Triunfo N° 222 - Piso 3</t>
  </si>
  <si>
    <t>Villa María del Triunfo</t>
  </si>
  <si>
    <t>JOSÉ EDUARDO VARGAS ANGULO</t>
  </si>
  <si>
    <t>Av. Leoncio Prado N° 809</t>
  </si>
  <si>
    <t>Uchiza</t>
  </si>
  <si>
    <t>TRANSPORTES GM INTERNACIONAL S.A.C.</t>
  </si>
  <si>
    <t>Jr. 28 de Julio Nº 1275 - 1281</t>
  </si>
  <si>
    <t>SKY LOGISTICS S.A.C.</t>
  </si>
  <si>
    <t>Calle Las Gaviotas N° 122 - 102</t>
  </si>
  <si>
    <t>EMPRESA DE TRANSPORTE INTERPROVINCIAL DE PASAJEROS EL HUARALINO S.A.C.</t>
  </si>
  <si>
    <t>Av. Cahuas Nº 575-A Oficina 201 2do Piso</t>
  </si>
  <si>
    <t>Huaral</t>
  </si>
  <si>
    <t>FASK EXPRESS S.A.C.</t>
  </si>
  <si>
    <t>Jr. José Leal N° 527</t>
  </si>
  <si>
    <t>JORDAN COURIER E.I.R.L</t>
  </si>
  <si>
    <t>Jr. Almagro N° 169</t>
  </si>
  <si>
    <t>JALIOX E.I.R.L.</t>
  </si>
  <si>
    <t>Calle Comercio N° 234</t>
  </si>
  <si>
    <t>Mollendo</t>
  </si>
  <si>
    <t>Islay</t>
  </si>
  <si>
    <t>MULTISERVICIOS LARREA Y RIOJAS S.A.C.</t>
  </si>
  <si>
    <t>Jr. Manco Inca II N° 563 - Urb. San Agustín</t>
  </si>
  <si>
    <t>OLIVIRU SERVICE S.R.L.</t>
  </si>
  <si>
    <t>Jr. Marañón N° 332</t>
  </si>
  <si>
    <t>SERVICIOS EL ANGEL S.R.L.</t>
  </si>
  <si>
    <t>Jr. Jose Villanueva, Mz. A, Lote 7</t>
  </si>
  <si>
    <t>TRANSPORTES CRUZ DEL SUR S.A.C.</t>
  </si>
  <si>
    <t>Calle Horacio Cachay Nª 190 Santa Catalina</t>
  </si>
  <si>
    <t>Av. 28 de Julio N° 1171 Int. 21</t>
  </si>
  <si>
    <t>ONE EXPRESS E.I.R.L.</t>
  </si>
  <si>
    <t>Calle Antonio Raimondi N° 220 - 101, Urb. Los Pinos de Vallecito</t>
  </si>
  <si>
    <t>TRANSPORTES TURISTICOS REY BUS S.R.L</t>
  </si>
  <si>
    <t>Calle Mama Ocllo Mza B Lte 04, Urb. Las Praderas</t>
  </si>
  <si>
    <t>AIR POST LIMA S.A.C.</t>
  </si>
  <si>
    <t>Jr. Hermilio Valdizan Nº 571 - A</t>
  </si>
  <si>
    <t>INTI'S COURIER E.I.R.L.</t>
  </si>
  <si>
    <t>TRANSPORTES MILLONES S.A.C.</t>
  </si>
  <si>
    <t>MULTISERVICE ÁNGEL OHMAR TOURS S.A. "MAOTC S.A."</t>
  </si>
  <si>
    <t>ENTREGA 2 S.A.C.</t>
  </si>
  <si>
    <t>Jr. Garcilaso de La Vega Nº 145</t>
  </si>
  <si>
    <t>Sicuani</t>
  </si>
  <si>
    <t>Canchis</t>
  </si>
  <si>
    <t>Mza. Ll, Lote 20 Urb. La Pradera</t>
  </si>
  <si>
    <t>Av. Cusco, Mz. D, Lote 2, Urb. San Remo II</t>
  </si>
  <si>
    <t xml:space="preserve">Jr. Zepita N° 531 </t>
  </si>
  <si>
    <t xml:space="preserve">La Libertad </t>
  </si>
  <si>
    <t>ETICOM COURIER S.A.C.</t>
  </si>
  <si>
    <t>Calle Real Nº 1279</t>
  </si>
  <si>
    <t>EMPRESA DE TRANSPORTES SAN CRISTOBAL DEL SUR E.I.R.L.</t>
  </si>
  <si>
    <t>Av. Huánuco Mz. 3 Lt.4, Urb.Semirural Pachacútec</t>
  </si>
  <si>
    <t>JRC COURIER E.I.R.L.</t>
  </si>
  <si>
    <t>Mz. 3ea, Lt. A-10, El Pedregal</t>
  </si>
  <si>
    <t>Majes</t>
  </si>
  <si>
    <t>LSF SERVICIOS GENERALES S.A.C.</t>
  </si>
  <si>
    <t>Calle Martín de Murua N° 150, Of. 1204</t>
  </si>
  <si>
    <t>TURISMO J.A.K. S.A.</t>
  </si>
  <si>
    <t>Jr. Montevideo Nº 529</t>
  </si>
  <si>
    <t>EMPRESA DE TRANSPORTES SANTA ÚRSULA S.A.C.</t>
  </si>
  <si>
    <t>Calle Javier Pérez de Cuellar N° 223</t>
  </si>
  <si>
    <t>RUIZ TRAVEL AGENCY S.A.C.</t>
  </si>
  <si>
    <t>Jr. Pablo Bermúdez Nº 214, Dpto. 503</t>
  </si>
  <si>
    <t xml:space="preserve">Jesús María </t>
  </si>
  <si>
    <t>EMPRESA DE TRANSPORTES SANTA CRUZ EXPRESS S.R.L.</t>
  </si>
  <si>
    <t>Jr. Tupac Amaru N° 865</t>
  </si>
  <si>
    <t>INCA COURIER S.A.</t>
  </si>
  <si>
    <t>Calle Manuel Fuentes N° 157</t>
  </si>
  <si>
    <t>CORPORACION E INVERSIONES ALFA E.I.R.L.</t>
  </si>
  <si>
    <t>Av. Mariscal Cáceres Nº 850 2do. Piso</t>
  </si>
  <si>
    <t>EMPRESA DE SERVICIOS GENERALES PALOMA EXPRES CURRIER E.I.R.L.</t>
  </si>
  <si>
    <t>Jr. Juan Antonio Trelles N° 153</t>
  </si>
  <si>
    <t>DMP SERVICE S.A.C.</t>
  </si>
  <si>
    <t>Jr. Antares Sur Nº 398-A, Urb. Ventura Rossi</t>
  </si>
  <si>
    <t>PO BOX PERÚ S.A.C.</t>
  </si>
  <si>
    <t>Calle Juan Velazco Alvarado N° 948, Grupo 02, Mz. I, Lote 18</t>
  </si>
  <si>
    <t>Villa El Salvador</t>
  </si>
  <si>
    <t>TRANSPORTES MONTERO S.A.C.</t>
  </si>
  <si>
    <t>Av. Sanchez Cerro N° 1123</t>
  </si>
  <si>
    <t>LUISIÑO E.I.R.L.</t>
  </si>
  <si>
    <t>Av. Grau N° 217</t>
  </si>
  <si>
    <t>Ilo</t>
  </si>
  <si>
    <t>INVERSIONES CARGO SANTA ANA S.A.C.</t>
  </si>
  <si>
    <t>Av. Luna Pizarro N° 1264</t>
  </si>
  <si>
    <t>Atencion completa</t>
  </si>
  <si>
    <t>Solo Admision</t>
  </si>
  <si>
    <t>Solo Distribucion</t>
  </si>
  <si>
    <t>Atención Completa: Incluye Admisión y Distribución.</t>
  </si>
  <si>
    <t>Gráfico N° 30: Concesionarios postales con remesa postal según ámbito de concesión
(% del total) – II S 2017</t>
  </si>
  <si>
    <t>Tabla N° 30: Concesionarios postales con remesa postal según ámbito de concesión
(N° de empresas y % del total) – II S 2017</t>
  </si>
  <si>
    <t>Gráfico N° 29: Concesionarios postales según ámbito de concesión
(% del total) – II S 2017</t>
  </si>
  <si>
    <t>Tabla N° 29: Concesionarios postales según ámbito de concesión
(N° de empresas y % del total) – II S 2017</t>
  </si>
  <si>
    <t>Tabla N° 28: Puntos de atención postal abiertos al público
(N° de puntos y % del total) – II S 2017</t>
  </si>
  <si>
    <t>Gráfico N° 28: Puntos de atención postal abiertos al público
(% del total) – II S 2017</t>
  </si>
  <si>
    <t>Tabla N° 27: Tipos de puntos de atención postal abiertos al público (N° de puntos y % del total) – II S 2017</t>
  </si>
  <si>
    <t>Tabla N° 28: Puntos de atención postal abiertos al público (N° de puntos y % del total) – II S 2017</t>
  </si>
  <si>
    <t>Tabla N° 29: Concesionarios postales según ámbito de concesión (N° de empresas y % del total) – II S 2017</t>
  </si>
  <si>
    <t>Tabla N° 30: Concesionarios postales con remesa postal según ámbito de concesión (N° de empresas y % del total) – II S 2017</t>
  </si>
  <si>
    <t>Gráfico N° 27: Tipos de puntos de atención postal abiertos al público (% del total) – II S 2017</t>
  </si>
  <si>
    <t>Gráfico N° 28: Puntos de atención postal abiertos al público (% del total) – II S 2017</t>
  </si>
  <si>
    <t>Gráfico N° 29: Concesionarios postales según ámbito de concesión (% del total) – II S 2017</t>
  </si>
  <si>
    <t>Gráfico N° 30: Concesionarios postales con remesa postal según ámbito de concesión (% del total) – II S 2017</t>
  </si>
  <si>
    <t>Tabla N° 27: Tipos de puntos de atención postal abiertos al público
(N° de puntos y % del total) – II S 2017</t>
  </si>
  <si>
    <t>Gráfico N° 27: Tipos de puntos de atención postal abiertos al público
(% del total) – II S 2017</t>
  </si>
  <si>
    <t>Origen: América del Sur</t>
  </si>
  <si>
    <t>Origen: América del Norte y Centro</t>
  </si>
  <si>
    <t>Origen: Europa</t>
  </si>
  <si>
    <t>Origen: Asia</t>
  </si>
  <si>
    <t>Origen: África</t>
  </si>
  <si>
    <t>Origen: Oceanía</t>
  </si>
  <si>
    <t>Argentina</t>
  </si>
  <si>
    <t>Canadá</t>
  </si>
  <si>
    <t>Alemania</t>
  </si>
  <si>
    <t>Egipto</t>
  </si>
  <si>
    <t>Australia</t>
  </si>
  <si>
    <t>Bolivia</t>
  </si>
  <si>
    <t>España</t>
  </si>
  <si>
    <t>Corea del Sur</t>
  </si>
  <si>
    <t>Nigeria</t>
  </si>
  <si>
    <t>Fiyi</t>
  </si>
  <si>
    <t>Brasil</t>
  </si>
  <si>
    <t>México</t>
  </si>
  <si>
    <t>Francia</t>
  </si>
  <si>
    <t>Israel</t>
  </si>
  <si>
    <t>Sudáfrica</t>
  </si>
  <si>
    <t>Nueva Zelanda</t>
  </si>
  <si>
    <t>Chile</t>
  </si>
  <si>
    <t>Costa Rica</t>
  </si>
  <si>
    <t>Holanda</t>
  </si>
  <si>
    <t>Japón</t>
  </si>
  <si>
    <t>Túnez</t>
  </si>
  <si>
    <t>Papua Nueva Guinea</t>
  </si>
  <si>
    <t>Colombia</t>
  </si>
  <si>
    <t>Cuba</t>
  </si>
  <si>
    <t>Inglaterra</t>
  </si>
  <si>
    <t>Resto de África</t>
  </si>
  <si>
    <t>Resto de Oceanía</t>
  </si>
  <si>
    <t>Ecuador</t>
  </si>
  <si>
    <t>Guatemala</t>
  </si>
  <si>
    <t>Italia</t>
  </si>
  <si>
    <t>Paraguay</t>
  </si>
  <si>
    <t>Honduras</t>
  </si>
  <si>
    <t>Portugal</t>
  </si>
  <si>
    <t>Uruguay</t>
  </si>
  <si>
    <t>Nicaragua</t>
  </si>
  <si>
    <t>Rusia</t>
  </si>
  <si>
    <t>Venezuela</t>
  </si>
  <si>
    <t>Panamá</t>
  </si>
  <si>
    <t>Suecia</t>
  </si>
  <si>
    <t>Resto de América del Sur</t>
  </si>
  <si>
    <t>Resto de América del Centro</t>
  </si>
  <si>
    <t>Resto de Europa</t>
  </si>
  <si>
    <t>Destino: América del Sur</t>
  </si>
  <si>
    <t>Destino: América del Norte y Centro</t>
  </si>
  <si>
    <t>Destino: Europa</t>
  </si>
  <si>
    <t>Destino: Asia</t>
  </si>
  <si>
    <t>Destino: África</t>
  </si>
  <si>
    <t>Destino: Oceanía</t>
  </si>
  <si>
    <t>Tráfico postal internacional de entrada según origen (N° de envíos) – II S 2017</t>
  </si>
  <si>
    <t>Tráfico postal internacional de salida según destino (N° de envíos) – II S 2017</t>
  </si>
  <si>
    <t>Anexo N° 02: Tráfico internacional de salida según destino (N° de envíos) – II S 2017</t>
  </si>
  <si>
    <t>Anexo N° 03: Tráfico internacional de entrada según origen (N° de envíos) – II S 2017</t>
  </si>
  <si>
    <t>Anexo N° 04: Giros postales nacionales según región de origen y región de destino (N° de giros) – II S 2017</t>
  </si>
  <si>
    <t>Anexo N° 07: Lista de principales concesionarios postales – II S 2017</t>
  </si>
  <si>
    <t>Anexo N° 05: Giros postales internacionales de salida según destino (N° de giros) – II S 2017</t>
  </si>
  <si>
    <t>Anexo N° 06: Giros postales internacionales de entrada según origen (N° de giros) – II S 2017</t>
  </si>
  <si>
    <t>Giros postales internacional de entrada según origen (N° de giros) – II S 2017</t>
  </si>
  <si>
    <t>Giros postales internacionales de salida según destino (N° de giros) – II S 2017</t>
  </si>
  <si>
    <t>EMPRESA DE TRANSPORTES NUESTRA SEÑORA DE LA MERCED S.A.C.</t>
  </si>
  <si>
    <t>Av. 28 de Julio Nº 1581</t>
  </si>
  <si>
    <t>TURISMO OXABUSS E.I.R.L.</t>
  </si>
  <si>
    <t>Av. 28 de Julio N° 1581</t>
  </si>
  <si>
    <t>SHALOM EMPRESARIAL S.A.C.</t>
  </si>
  <si>
    <t>Jr. Antonio Raymondi N° 113</t>
  </si>
  <si>
    <t>EMPRESA DE TRANSPORTES TRANSPORTISTAS UNIDOS S.A.</t>
  </si>
  <si>
    <t>Jr. Abtao N° 1279</t>
  </si>
  <si>
    <t>Elaboración: DGPRC-MTC</t>
  </si>
  <si>
    <t>ANTONIETA RUTH AROSQUIPA BRICEÑO</t>
  </si>
  <si>
    <t>Av. Mariscal Castilla N° 156</t>
  </si>
  <si>
    <t>Camaná</t>
  </si>
  <si>
    <t>EMPRESA DE SERVICIOS CHAN CHAN S.A.</t>
  </si>
  <si>
    <t>AV. 28 de Julio Nº 298</t>
  </si>
  <si>
    <t>EMPRESA SAN MARTÍN S.A.</t>
  </si>
  <si>
    <t xml:space="preserve">Jr. Benavides Nº  276 </t>
  </si>
  <si>
    <t>J.K.L. SERVICIOS GENERALES S.A.C.</t>
  </si>
  <si>
    <t>Jr. Luis Gálvez Chipoco Nº 352</t>
  </si>
  <si>
    <t xml:space="preserve">SEREX CARGO S.A.C.
</t>
  </si>
  <si>
    <t>Calle Michel Fort N° 325 Int. 201, Urb. Ingeniería</t>
  </si>
  <si>
    <t>SERVICIO PUNTUAL DE MENSAJERÍA S.A.C.</t>
  </si>
  <si>
    <t>Av. Ejercito N° 977 Barrio El Molino</t>
  </si>
  <si>
    <t>ARVA NEGOCIOS SERVICIOS GENERALES Y REPRESENTACIONES S.R.L.</t>
  </si>
  <si>
    <t>Av. Independencia N° 28</t>
  </si>
  <si>
    <t>INTERNACIONAL LIMA SERVICE TRAVEL COURIER E.I.R.L.</t>
  </si>
  <si>
    <t>Av. José Larco N° 101, Of. 202</t>
  </si>
  <si>
    <t>EMPRESA EXPRESO LOS CHANKAS S.A.C.</t>
  </si>
  <si>
    <t>Calle Malecón Mil Amores Nº 207 2º Piso</t>
  </si>
  <si>
    <t>FULL SERVICE S.A.C.</t>
  </si>
  <si>
    <t>Jr. Ramón Castilla Nº 261 C. Poblado 09 de Abril</t>
  </si>
  <si>
    <t>JAL LOGISTICS S.A.</t>
  </si>
  <si>
    <t xml:space="preserve">Calle Sara Sara Nº 165, Urb. Maranga </t>
  </si>
  <si>
    <t>MARÍA REGINA FAJARDO TIPISMANA DE ROLDAN</t>
  </si>
  <si>
    <t>Jr. Callao N° 556</t>
  </si>
  <si>
    <t>Pisco</t>
  </si>
  <si>
    <t>TRANSPORTES LINEA S.A.</t>
  </si>
  <si>
    <t>Calle Daniel Alcides Carrión Nº 140</t>
  </si>
  <si>
    <t>TRANSPORTES TURISMO VIRGEN DEL CARMEN E.I.R.L</t>
  </si>
  <si>
    <t>Jr. Pedro Ortiz Montoya Cuadra 1 S/N</t>
  </si>
  <si>
    <t>Celendín</t>
  </si>
  <si>
    <t>ELITE EXPRESS COURIER S.A.C.</t>
  </si>
  <si>
    <t>Calle Uno Mz. G Lote 10 Urb. El Asesor Ii</t>
  </si>
  <si>
    <t>INTERNACIONAL LATINOAMÉRICANA DE SERVICIOS S.A.</t>
  </si>
  <si>
    <t>Av. Argentina N° 3147 - 3151</t>
  </si>
  <si>
    <t>LURÍN CARGO E.I.R.L.</t>
  </si>
  <si>
    <t>Jr. Bolognesi N° 398</t>
  </si>
  <si>
    <t xml:space="preserve">Lurín </t>
  </si>
  <si>
    <t>SEÑOR DE LOCUMBA TOURS S.A.</t>
  </si>
  <si>
    <t xml:space="preserve"> Mz A Lote 2, Urb. San Luis</t>
  </si>
  <si>
    <t>Alto Selva Alegre</t>
  </si>
  <si>
    <t>COSTANERA BUSS PERÚ S.A.C.</t>
  </si>
  <si>
    <t>Av. Andrés A. Cáceres, Mz. C-11, Urb. Terminal Terrestre</t>
  </si>
  <si>
    <t>EMPRESA DE TRANSPORTE TURÍSTICO OLANO S.A. (OLTURSA)</t>
  </si>
  <si>
    <t>Av. Bauzate y Meza Nº 648</t>
  </si>
  <si>
    <t>El boletín IIS-2017 compila información de 303 concesionarios postales.</t>
  </si>
  <si>
    <t>ARCAYA &amp; CABRERA INGENIEROS S.A.C.</t>
  </si>
  <si>
    <t>Av. El Derby N° 254, Of.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</si>
</sst>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36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10" fontId="5" fillId="2" borderId="18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20" fillId="5" borderId="2" xfId="0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 indent="1"/>
    </xf>
    <xf numFmtId="0" fontId="20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5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2"/>
    </xf>
    <xf numFmtId="0" fontId="9" fillId="3" borderId="0" xfId="2" applyFont="1" applyFill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093FB"/>
      <color rgb="FFFC7A85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75-4364-BDAF-8A3B3F41CCB5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75-4364-BDAF-8A3B3F41CCB5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75-4364-BDAF-8A3B3F41CCB5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75-4364-BDAF-8A3B3F41CC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0.88922891790768377</c:v>
                </c:pt>
                <c:pt idx="1">
                  <c:v>8.0097608029630285E-2</c:v>
                </c:pt>
                <c:pt idx="2">
                  <c:v>3.067347406268596E-2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75-4364-BDAF-8A3B3F41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Arequipa</c:v>
                </c:pt>
                <c:pt idx="5">
                  <c:v>Lima Provincias</c:v>
                </c:pt>
                <c:pt idx="6">
                  <c:v>San Martín</c:v>
                </c:pt>
                <c:pt idx="7">
                  <c:v>Cajamarca</c:v>
                </c:pt>
                <c:pt idx="8">
                  <c:v>Junín</c:v>
                </c:pt>
                <c:pt idx="9">
                  <c:v>Áncash</c:v>
                </c:pt>
                <c:pt idx="10">
                  <c:v>Loreto</c:v>
                </c:pt>
                <c:pt idx="11">
                  <c:v>Amazonas</c:v>
                </c:pt>
                <c:pt idx="12">
                  <c:v>Ica</c:v>
                </c:pt>
                <c:pt idx="13">
                  <c:v>Tumbes</c:v>
                </c:pt>
                <c:pt idx="14">
                  <c:v>Huancavelica</c:v>
                </c:pt>
                <c:pt idx="15">
                  <c:v>Huánuco</c:v>
                </c:pt>
                <c:pt idx="16">
                  <c:v>Cusco</c:v>
                </c:pt>
                <c:pt idx="17">
                  <c:v>Tacna</c:v>
                </c:pt>
                <c:pt idx="18">
                  <c:v>Ucayali</c:v>
                </c:pt>
                <c:pt idx="19">
                  <c:v>Pasco</c:v>
                </c:pt>
                <c:pt idx="20">
                  <c:v>Ayacucho</c:v>
                </c:pt>
                <c:pt idx="21">
                  <c:v>Madre de Dios</c:v>
                </c:pt>
                <c:pt idx="22">
                  <c:v>Moquegua</c:v>
                </c:pt>
                <c:pt idx="23">
                  <c:v>Puno</c:v>
                </c:pt>
                <c:pt idx="24">
                  <c:v>Apurímac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0.89407816790798877</c:v>
                </c:pt>
                <c:pt idx="1">
                  <c:v>4.7254746351316969E-2</c:v>
                </c:pt>
                <c:pt idx="2">
                  <c:v>3.1021208271530633E-2</c:v>
                </c:pt>
                <c:pt idx="3">
                  <c:v>1.2740342707149037E-2</c:v>
                </c:pt>
                <c:pt idx="4">
                  <c:v>4.6368615942516036E-3</c:v>
                </c:pt>
                <c:pt idx="5">
                  <c:v>4.357173754627278E-3</c:v>
                </c:pt>
                <c:pt idx="6">
                  <c:v>1.2011924204151435E-3</c:v>
                </c:pt>
                <c:pt idx="7">
                  <c:v>8.1725684660027321E-4</c:v>
                </c:pt>
                <c:pt idx="8">
                  <c:v>7.1300911240972824E-4</c:v>
                </c:pt>
                <c:pt idx="9">
                  <c:v>6.2285513247084708E-4</c:v>
                </c:pt>
                <c:pt idx="10">
                  <c:v>4.7737864459427968E-4</c:v>
                </c:pt>
                <c:pt idx="11">
                  <c:v>4.3591965454942031E-4</c:v>
                </c:pt>
                <c:pt idx="12">
                  <c:v>3.7883748301205139E-4</c:v>
                </c:pt>
                <c:pt idx="13">
                  <c:v>3.3048784765628514E-4</c:v>
                </c:pt>
                <c:pt idx="14">
                  <c:v>2.6320949451327845E-4</c:v>
                </c:pt>
                <c:pt idx="15">
                  <c:v>1.603925148383633E-4</c:v>
                </c:pt>
                <c:pt idx="16">
                  <c:v>1.1898286115611181E-4</c:v>
                </c:pt>
                <c:pt idx="17">
                  <c:v>8.6026170934018085E-5</c:v>
                </c:pt>
                <c:pt idx="18">
                  <c:v>6.701522587576443E-5</c:v>
                </c:pt>
                <c:pt idx="19">
                  <c:v>5.3743744334232674E-5</c:v>
                </c:pt>
                <c:pt idx="20">
                  <c:v>5.2329435272805497E-5</c:v>
                </c:pt>
                <c:pt idx="21">
                  <c:v>5.1786735284118329E-5</c:v>
                </c:pt>
                <c:pt idx="22">
                  <c:v>3.7018717410146192E-5</c:v>
                </c:pt>
                <c:pt idx="23">
                  <c:v>2.3747235868614436E-5</c:v>
                </c:pt>
                <c:pt idx="24">
                  <c:v>2.0310135940262347E-5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6774528"/>
        <c:axId val="86777216"/>
        <c:axId val="0"/>
      </c:bar3DChart>
      <c:catAx>
        <c:axId val="86774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677452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Lima Provincias</c:v>
                </c:pt>
                <c:pt idx="3">
                  <c:v>Amazonas</c:v>
                </c:pt>
                <c:pt idx="4">
                  <c:v>Lambayeque</c:v>
                </c:pt>
                <c:pt idx="5">
                  <c:v>Arequipa</c:v>
                </c:pt>
                <c:pt idx="6">
                  <c:v>Piura</c:v>
                </c:pt>
                <c:pt idx="7">
                  <c:v>Áncash</c:v>
                </c:pt>
                <c:pt idx="8">
                  <c:v>Junín</c:v>
                </c:pt>
                <c:pt idx="9">
                  <c:v>Cusco</c:v>
                </c:pt>
                <c:pt idx="10">
                  <c:v>Cajamarca</c:v>
                </c:pt>
                <c:pt idx="11">
                  <c:v>Huánuco</c:v>
                </c:pt>
                <c:pt idx="12">
                  <c:v>Apurímac</c:v>
                </c:pt>
                <c:pt idx="13">
                  <c:v>Ica</c:v>
                </c:pt>
                <c:pt idx="14">
                  <c:v>Loreto</c:v>
                </c:pt>
                <c:pt idx="15">
                  <c:v>Puno</c:v>
                </c:pt>
                <c:pt idx="16">
                  <c:v>Tumbes</c:v>
                </c:pt>
                <c:pt idx="17">
                  <c:v>San Martín</c:v>
                </c:pt>
                <c:pt idx="18">
                  <c:v>Tacna</c:v>
                </c:pt>
                <c:pt idx="19">
                  <c:v>Huancavelica</c:v>
                </c:pt>
                <c:pt idx="20">
                  <c:v>Moquegua</c:v>
                </c:pt>
                <c:pt idx="21">
                  <c:v>Ucayali</c:v>
                </c:pt>
                <c:pt idx="22">
                  <c:v>Pasco</c:v>
                </c:pt>
                <c:pt idx="23">
                  <c:v>Ayacucho</c:v>
                </c:pt>
                <c:pt idx="24">
                  <c:v>Madre de Dios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0.84821468071969253</c:v>
                </c:pt>
                <c:pt idx="1">
                  <c:v>5.413370753882113E-2</c:v>
                </c:pt>
                <c:pt idx="2">
                  <c:v>2.8151821329505659E-2</c:v>
                </c:pt>
                <c:pt idx="3">
                  <c:v>1.3003501370201096E-2</c:v>
                </c:pt>
                <c:pt idx="4">
                  <c:v>1.0749080009948958E-2</c:v>
                </c:pt>
                <c:pt idx="5">
                  <c:v>6.2969621796088683E-3</c:v>
                </c:pt>
                <c:pt idx="6">
                  <c:v>5.6446906760482399E-3</c:v>
                </c:pt>
                <c:pt idx="7">
                  <c:v>5.3316403040498499E-3</c:v>
                </c:pt>
                <c:pt idx="8">
                  <c:v>5.2074262961128784E-3</c:v>
                </c:pt>
                <c:pt idx="9">
                  <c:v>3.3107028086274211E-3</c:v>
                </c:pt>
                <c:pt idx="10">
                  <c:v>3.0182376347877345E-3</c:v>
                </c:pt>
                <c:pt idx="11">
                  <c:v>2.6975302349028195E-3</c:v>
                </c:pt>
                <c:pt idx="12">
                  <c:v>2.1993980318405111E-3</c:v>
                </c:pt>
                <c:pt idx="13">
                  <c:v>2.1896880327090477E-3</c:v>
                </c:pt>
                <c:pt idx="14">
                  <c:v>1.7792602408494079E-3</c:v>
                </c:pt>
                <c:pt idx="15">
                  <c:v>1.6873944014475408E-3</c:v>
                </c:pt>
                <c:pt idx="16">
                  <c:v>1.6637204988032102E-3</c:v>
                </c:pt>
                <c:pt idx="17">
                  <c:v>1.3718471725296319E-3</c:v>
                </c:pt>
                <c:pt idx="18">
                  <c:v>1.0393583070318741E-3</c:v>
                </c:pt>
                <c:pt idx="19">
                  <c:v>7.2301578294700728E-4</c:v>
                </c:pt>
                <c:pt idx="20">
                  <c:v>3.8773413674667609E-4</c:v>
                </c:pt>
                <c:pt idx="21">
                  <c:v>3.4164400753599505E-4</c:v>
                </c:pt>
                <c:pt idx="22">
                  <c:v>3.3468979863422298E-4</c:v>
                </c:pt>
                <c:pt idx="23">
                  <c:v>3.180995715467507E-4</c:v>
                </c:pt>
                <c:pt idx="24">
                  <c:v>2.0416891507090998E-4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7464960"/>
        <c:axId val="87467904"/>
        <c:axId val="0"/>
      </c:bar3DChart>
      <c:catAx>
        <c:axId val="87464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467904"/>
        <c:crosses val="autoZero"/>
        <c:auto val="1"/>
        <c:lblAlgn val="ctr"/>
        <c:lblOffset val="100"/>
        <c:noMultiLvlLbl val="0"/>
      </c:catAx>
      <c:valAx>
        <c:axId val="8746790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4649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12'!$C$11:$C$35</c:f>
              <c:strCache>
                <c:ptCount val="25"/>
                <c:pt idx="0">
                  <c:v>Arequipa</c:v>
                </c:pt>
                <c:pt idx="1">
                  <c:v>Lima Provincias</c:v>
                </c:pt>
                <c:pt idx="2">
                  <c:v>Lima Metropolitana</c:v>
                </c:pt>
                <c:pt idx="3">
                  <c:v>La Libertad</c:v>
                </c:pt>
                <c:pt idx="4">
                  <c:v>Áncash</c:v>
                </c:pt>
                <c:pt idx="5">
                  <c:v>Lambayeque</c:v>
                </c:pt>
                <c:pt idx="6">
                  <c:v>Piura</c:v>
                </c:pt>
                <c:pt idx="7">
                  <c:v>Cajamarca</c:v>
                </c:pt>
                <c:pt idx="8">
                  <c:v>Ica</c:v>
                </c:pt>
                <c:pt idx="9">
                  <c:v>Cusco</c:v>
                </c:pt>
                <c:pt idx="10">
                  <c:v>Junín</c:v>
                </c:pt>
                <c:pt idx="11">
                  <c:v>Apurímac</c:v>
                </c:pt>
                <c:pt idx="12">
                  <c:v>Huánuco</c:v>
                </c:pt>
                <c:pt idx="13">
                  <c:v>Puno</c:v>
                </c:pt>
                <c:pt idx="14">
                  <c:v>Ayacucho</c:v>
                </c:pt>
                <c:pt idx="15">
                  <c:v>San Martín</c:v>
                </c:pt>
                <c:pt idx="16">
                  <c:v>Amazonas</c:v>
                </c:pt>
                <c:pt idx="17">
                  <c:v>Tumbes</c:v>
                </c:pt>
                <c:pt idx="18">
                  <c:v>Loreto</c:v>
                </c:pt>
                <c:pt idx="19">
                  <c:v>Huancavelica</c:v>
                </c:pt>
                <c:pt idx="20">
                  <c:v>Ucayali</c:v>
                </c:pt>
                <c:pt idx="21">
                  <c:v>Madre de Dios</c:v>
                </c:pt>
                <c:pt idx="22">
                  <c:v>Tacna</c:v>
                </c:pt>
                <c:pt idx="23">
                  <c:v>Moquegua</c:v>
                </c:pt>
                <c:pt idx="24">
                  <c:v>Pasco</c:v>
                </c:pt>
              </c:strCache>
            </c:strRef>
          </c:cat>
          <c:val>
            <c:numRef>
              <c:f>'Tabla y Gráfico N° 12'!$E$11:$E$35</c:f>
              <c:numCache>
                <c:formatCode>0.00%</c:formatCode>
                <c:ptCount val="25"/>
                <c:pt idx="0">
                  <c:v>0.32967185603544691</c:v>
                </c:pt>
                <c:pt idx="1">
                  <c:v>0.1768176785459844</c:v>
                </c:pt>
                <c:pt idx="2">
                  <c:v>7.041323314932299E-2</c:v>
                </c:pt>
                <c:pt idx="3">
                  <c:v>5.2120944937905575E-2</c:v>
                </c:pt>
                <c:pt idx="4">
                  <c:v>5.0724702548510414E-2</c:v>
                </c:pt>
                <c:pt idx="5">
                  <c:v>4.7010674118816653E-2</c:v>
                </c:pt>
                <c:pt idx="6">
                  <c:v>3.3933432240925758E-2</c:v>
                </c:pt>
                <c:pt idx="7">
                  <c:v>3.0932672604574656E-2</c:v>
                </c:pt>
                <c:pt idx="8">
                  <c:v>2.6549856425178556E-2</c:v>
                </c:pt>
                <c:pt idx="9">
                  <c:v>2.3446004340905973E-2</c:v>
                </c:pt>
                <c:pt idx="10">
                  <c:v>2.03189037444272E-2</c:v>
                </c:pt>
                <c:pt idx="11">
                  <c:v>1.4515431463533977E-2</c:v>
                </c:pt>
                <c:pt idx="12">
                  <c:v>1.3019388778303815E-2</c:v>
                </c:pt>
                <c:pt idx="13">
                  <c:v>1.2988779161994153E-2</c:v>
                </c:pt>
                <c:pt idx="14">
                  <c:v>1.1759474776714409E-2</c:v>
                </c:pt>
                <c:pt idx="15">
                  <c:v>1.1296113618160962E-2</c:v>
                </c:pt>
                <c:pt idx="16">
                  <c:v>1.1147985269505927E-2</c:v>
                </c:pt>
                <c:pt idx="17">
                  <c:v>1.0637313296136701E-2</c:v>
                </c:pt>
                <c:pt idx="18">
                  <c:v>9.9332921210144795E-3</c:v>
                </c:pt>
                <c:pt idx="19">
                  <c:v>9.5751503625732173E-3</c:v>
                </c:pt>
                <c:pt idx="20">
                  <c:v>9.1829033881349661E-3</c:v>
                </c:pt>
                <c:pt idx="21">
                  <c:v>6.4005724941506963E-3</c:v>
                </c:pt>
                <c:pt idx="22">
                  <c:v>6.371165068209692E-3</c:v>
                </c:pt>
                <c:pt idx="23">
                  <c:v>5.7039864040777117E-3</c:v>
                </c:pt>
                <c:pt idx="24">
                  <c:v>5.5284851054901701E-3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7508480"/>
        <c:axId val="87531904"/>
        <c:axId val="0"/>
      </c:bar3DChart>
      <c:catAx>
        <c:axId val="8750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531904"/>
        <c:crosses val="autoZero"/>
        <c:auto val="1"/>
        <c:lblAlgn val="ctr"/>
        <c:lblOffset val="100"/>
        <c:noMultiLvlLbl val="0"/>
      </c:catAx>
      <c:valAx>
        <c:axId val="8753190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75084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F-40F4-BD5E-7A33AA05900F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F-40F4-BD5E-7A33AA05900F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F-40F4-BD5E-7A33AA05900F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F-40F4-BD5E-7A33AA0590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13'!$E$12:$E$14</c:f>
              <c:numCache>
                <c:formatCode>0.00%</c:formatCode>
                <c:ptCount val="3"/>
                <c:pt idx="0">
                  <c:v>0.71432061537602431</c:v>
                </c:pt>
                <c:pt idx="1">
                  <c:v>6.9855695625264669E-2</c:v>
                </c:pt>
                <c:pt idx="2">
                  <c:v>0.21582368899871099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3F-40F4-BD5E-7A33AA05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dLbl>
              <c:idx val="4"/>
              <c:layout>
                <c:manualLayout>
                  <c:x val="-2.3560075874575061E-2"/>
                  <c:y val="9.108643887884702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14'!$E$11:$E$15</c:f>
              <c:numCache>
                <c:formatCode>0.00%</c:formatCode>
                <c:ptCount val="5"/>
                <c:pt idx="0">
                  <c:v>0.47720958802753</c:v>
                </c:pt>
                <c:pt idx="1">
                  <c:v>0.28867157143322492</c:v>
                </c:pt>
                <c:pt idx="2">
                  <c:v>0.22228969766348833</c:v>
                </c:pt>
                <c:pt idx="3">
                  <c:v>6.1961068997128804E-3</c:v>
                </c:pt>
                <c:pt idx="4">
                  <c:v>5.6330359760438913E-3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7C-4364-8066-788A4C7EF12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7C-4364-8066-788A4C7EF121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7C-4364-8066-788A4C7EF121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7C-4364-8066-788A4C7EF121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27C-4364-8066-788A4C7EF12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27C-4364-8066-788A4C7EF12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27C-4364-8066-788A4C7EF12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27C-4364-8066-788A4C7EF121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7C-4364-8066-788A4C7EF121}"/>
                </c:ext>
              </c:extLst>
            </c:dLbl>
            <c:dLbl>
              <c:idx val="5"/>
              <c:layout>
                <c:manualLayout>
                  <c:x val="4.0672507150876988E-2"/>
                  <c:y val="7.96318126938788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7C-4364-8066-788A4C7EF121}"/>
                </c:ext>
              </c:extLst>
            </c:dLbl>
            <c:dLbl>
              <c:idx val="6"/>
              <c:layout>
                <c:manualLayout>
                  <c:x val="3.7213243337633962E-2"/>
                  <c:y val="1.34649424284406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7C-4364-8066-788A4C7E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15'!$C$11:$C$17</c:f>
              <c:strCache>
                <c:ptCount val="7"/>
                <c:pt idx="0">
                  <c:v>Resto de América</c:v>
                </c:pt>
                <c:pt idx="1">
                  <c:v>Europa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15'!$E$11:$E$17</c:f>
              <c:numCache>
                <c:formatCode>0.00%</c:formatCode>
                <c:ptCount val="7"/>
                <c:pt idx="0">
                  <c:v>0.40764706156086983</c:v>
                </c:pt>
                <c:pt idx="1">
                  <c:v>0.33023644325315388</c:v>
                </c:pt>
                <c:pt idx="2">
                  <c:v>0.19359867468926395</c:v>
                </c:pt>
                <c:pt idx="3">
                  <c:v>4.0157194510756514E-2</c:v>
                </c:pt>
                <c:pt idx="4">
                  <c:v>1.5742718469191643E-2</c:v>
                </c:pt>
                <c:pt idx="5">
                  <c:v>6.7103162969477832E-3</c:v>
                </c:pt>
                <c:pt idx="6">
                  <c:v>5.9075912198163737E-3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27C-4364-8066-788A4C7EF1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9-4FE6-946B-2A5503BD8E82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9-4FE6-946B-2A5503BD8E82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9-4FE6-946B-2A5503BD8E82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9-4FE6-946B-2A5503BD8E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16'!$E$12:$E$14</c:f>
              <c:numCache>
                <c:formatCode>0.00%</c:formatCode>
                <c:ptCount val="3"/>
                <c:pt idx="0">
                  <c:v>0.4306263707142452</c:v>
                </c:pt>
                <c:pt idx="1">
                  <c:v>0.50050935606669889</c:v>
                </c:pt>
                <c:pt idx="2">
                  <c:v>6.8864273219055944E-2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9-4FE6-946B-2A5503BD8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2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3-4A2E-805D-08E38A4DC839}"/>
                </c:ext>
              </c:extLst>
            </c:dLbl>
            <c:dLbl>
              <c:idx val="4"/>
              <c:layout>
                <c:manualLayout>
                  <c:x val="-7.0638116307004478E-2"/>
                  <c:y val="4.554321943942309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17'!$E$11:$E$15</c:f>
              <c:numCache>
                <c:formatCode>0.00%</c:formatCode>
                <c:ptCount val="5"/>
                <c:pt idx="0">
                  <c:v>0.49512795983847346</c:v>
                </c:pt>
                <c:pt idx="1">
                  <c:v>0.37919795467436485</c:v>
                </c:pt>
                <c:pt idx="2">
                  <c:v>0.12265258170797312</c:v>
                </c:pt>
                <c:pt idx="3">
                  <c:v>3.0215037791885653E-3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8E-4741-98ED-BD15300BEE07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8E-4741-98ED-BD15300BEE0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8E-4741-98ED-BD15300BEE07}"/>
              </c:ext>
            </c:extLst>
          </c:dPt>
          <c:dPt>
            <c:idx val="3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8E-4741-98ED-BD15300BEE07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8E-4741-98ED-BD15300BEE0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8E-4741-98ED-BD15300BEE0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8E-4741-98ED-BD15300BEE0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8E-4741-98ED-BD15300BEE07}"/>
              </c:ext>
            </c:extLst>
          </c:dPt>
          <c:dLbls>
            <c:dLbl>
              <c:idx val="4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8E-4741-98ED-BD15300BEE07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8E-4741-98ED-BD15300BEE07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8E-4741-98ED-BD15300BE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Estados Unidos</c:v>
                </c:pt>
                <c:pt idx="4">
                  <c:v>Resto de América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18'!$E$11:$E$17</c:f>
              <c:numCache>
                <c:formatCode>0.00%</c:formatCode>
                <c:ptCount val="7"/>
                <c:pt idx="0">
                  <c:v>0.60484359010471622</c:v>
                </c:pt>
                <c:pt idx="1">
                  <c:v>0.20811306345029668</c:v>
                </c:pt>
                <c:pt idx="2">
                  <c:v>7.3943467761775794E-2</c:v>
                </c:pt>
                <c:pt idx="3">
                  <c:v>7.1016626479999401E-2</c:v>
                </c:pt>
                <c:pt idx="4">
                  <c:v>4.0668188962763266E-2</c:v>
                </c:pt>
                <c:pt idx="5">
                  <c:v>1.1259449895447966E-3</c:v>
                </c:pt>
                <c:pt idx="6">
                  <c:v>2.8911825090384728E-4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08E-4741-98ED-BD15300BEE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 '!$E$11:$E$13</c:f>
              <c:numCache>
                <c:formatCode>0.00%</c:formatCode>
                <c:ptCount val="3"/>
                <c:pt idx="0">
                  <c:v>0.99437554666095151</c:v>
                </c:pt>
                <c:pt idx="1">
                  <c:v>2.2242946263590496E-3</c:v>
                </c:pt>
                <c:pt idx="2">
                  <c:v>3.400158712689485E-3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CF-41DF-8773-06EAC9B26F0A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CF-41DF-8773-06EAC9B26F0A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CF-41DF-8773-06EAC9B26F0A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CF-41DF-8773-06EAC9B26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0.43396609860586577</c:v>
                </c:pt>
                <c:pt idx="1">
                  <c:v>0.1683562319184265</c:v>
                </c:pt>
                <c:pt idx="2">
                  <c:v>0.39767766947570771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CF-41DF-8773-06EAC9B26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B4-4E72-88E5-AA96A92120B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B4-4E72-88E5-AA96A92120B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B4-4E72-88E5-AA96A92120B6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4-4E72-88E5-AA96A9212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20'!$C$11:$C$13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20'!$E$11:$E$13</c:f>
              <c:numCache>
                <c:formatCode>0.00%</c:formatCode>
                <c:ptCount val="3"/>
                <c:pt idx="0">
                  <c:v>0.96903144520191464</c:v>
                </c:pt>
                <c:pt idx="1">
                  <c:v>1.5388534664010259E-2</c:v>
                </c:pt>
                <c:pt idx="2">
                  <c:v>1.5580020134075201E-2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4-4E72-88E5-AA96A9212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21'!$C$11:$C$13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21'!$E$11:$E$13</c:f>
              <c:numCache>
                <c:formatCode>0.00%</c:formatCode>
                <c:ptCount val="3"/>
                <c:pt idx="0">
                  <c:v>0.98312672252567679</c:v>
                </c:pt>
                <c:pt idx="1">
                  <c:v>1.2260769050705826E-2</c:v>
                </c:pt>
                <c:pt idx="2">
                  <c:v>4.6125084236173855E-3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22'!$C$11:$C$35</c:f>
              <c:strCache>
                <c:ptCount val="25"/>
                <c:pt idx="0">
                  <c:v>Piura</c:v>
                </c:pt>
                <c:pt idx="1">
                  <c:v>Loreto</c:v>
                </c:pt>
                <c:pt idx="2">
                  <c:v>La Libertad</c:v>
                </c:pt>
                <c:pt idx="3">
                  <c:v>Lima Metropolitana</c:v>
                </c:pt>
                <c:pt idx="4">
                  <c:v>Áncash</c:v>
                </c:pt>
                <c:pt idx="5">
                  <c:v>Junín</c:v>
                </c:pt>
                <c:pt idx="6">
                  <c:v>Lambayeque</c:v>
                </c:pt>
                <c:pt idx="7">
                  <c:v>Tumbes</c:v>
                </c:pt>
                <c:pt idx="8">
                  <c:v>San Martín</c:v>
                </c:pt>
                <c:pt idx="9">
                  <c:v>Cajamarca</c:v>
                </c:pt>
                <c:pt idx="10">
                  <c:v>Huánuco</c:v>
                </c:pt>
                <c:pt idx="11">
                  <c:v>Cusco</c:v>
                </c:pt>
                <c:pt idx="12">
                  <c:v>Madre de Dios</c:v>
                </c:pt>
                <c:pt idx="13">
                  <c:v>Arequipa</c:v>
                </c:pt>
                <c:pt idx="14">
                  <c:v>Lima Provincias</c:v>
                </c:pt>
                <c:pt idx="15">
                  <c:v>Huancavelica</c:v>
                </c:pt>
                <c:pt idx="16">
                  <c:v>Ayacucho</c:v>
                </c:pt>
                <c:pt idx="17">
                  <c:v>Puno</c:v>
                </c:pt>
                <c:pt idx="18">
                  <c:v>Ucayali</c:v>
                </c:pt>
                <c:pt idx="19">
                  <c:v>Tacna</c:v>
                </c:pt>
                <c:pt idx="20">
                  <c:v>Ica</c:v>
                </c:pt>
                <c:pt idx="21">
                  <c:v>Moquegua</c:v>
                </c:pt>
                <c:pt idx="22">
                  <c:v>Apurímac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22'!$E$11:$E$35</c:f>
              <c:numCache>
                <c:formatCode>0.00%</c:formatCode>
                <c:ptCount val="25"/>
                <c:pt idx="0">
                  <c:v>0.24609129249481557</c:v>
                </c:pt>
                <c:pt idx="1">
                  <c:v>0.18268984318568399</c:v>
                </c:pt>
                <c:pt idx="2">
                  <c:v>0.16500454365402986</c:v>
                </c:pt>
                <c:pt idx="3">
                  <c:v>0.15016776568725679</c:v>
                </c:pt>
                <c:pt idx="4">
                  <c:v>4.7941375212619708E-2</c:v>
                </c:pt>
                <c:pt idx="5">
                  <c:v>4.7358855465200272E-2</c:v>
                </c:pt>
                <c:pt idx="6">
                  <c:v>3.071626628142694E-2</c:v>
                </c:pt>
                <c:pt idx="7">
                  <c:v>2.5019223151664841E-2</c:v>
                </c:pt>
                <c:pt idx="8">
                  <c:v>1.552415126872801E-2</c:v>
                </c:pt>
                <c:pt idx="9">
                  <c:v>1.1120301978237062E-2</c:v>
                </c:pt>
                <c:pt idx="10">
                  <c:v>1.0869818486846703E-2</c:v>
                </c:pt>
                <c:pt idx="11">
                  <c:v>1.0188270382365963E-2</c:v>
                </c:pt>
                <c:pt idx="12">
                  <c:v>9.2038120092271126E-3</c:v>
                </c:pt>
                <c:pt idx="13">
                  <c:v>7.9746953421721001E-3</c:v>
                </c:pt>
                <c:pt idx="14">
                  <c:v>7.636833888668826E-3</c:v>
                </c:pt>
                <c:pt idx="15">
                  <c:v>7.5086795442365498E-3</c:v>
                </c:pt>
                <c:pt idx="16">
                  <c:v>6.2737376797073422E-3</c:v>
                </c:pt>
                <c:pt idx="17">
                  <c:v>5.8135470792459861E-3</c:v>
                </c:pt>
                <c:pt idx="18">
                  <c:v>5.1669501596104108E-3</c:v>
                </c:pt>
                <c:pt idx="19">
                  <c:v>3.4135657198779037E-3</c:v>
                </c:pt>
                <c:pt idx="20">
                  <c:v>1.9572663513293099E-3</c:v>
                </c:pt>
                <c:pt idx="21">
                  <c:v>1.3223198266421232E-3</c:v>
                </c:pt>
                <c:pt idx="22">
                  <c:v>5.5921895752266001E-4</c:v>
                </c:pt>
                <c:pt idx="23">
                  <c:v>4.7766619288393876E-4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238208"/>
        <c:axId val="92240896"/>
        <c:axId val="0"/>
      </c:bar3DChart>
      <c:catAx>
        <c:axId val="9223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240896"/>
        <c:crosses val="autoZero"/>
        <c:auto val="1"/>
        <c:lblAlgn val="ctr"/>
        <c:lblOffset val="100"/>
        <c:noMultiLvlLbl val="0"/>
      </c:catAx>
      <c:valAx>
        <c:axId val="92240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23820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23'!$C$11:$C$35</c:f>
              <c:strCache>
                <c:ptCount val="25"/>
                <c:pt idx="0">
                  <c:v>Piura</c:v>
                </c:pt>
                <c:pt idx="1">
                  <c:v>La Libertad</c:v>
                </c:pt>
                <c:pt idx="2">
                  <c:v>Loreto</c:v>
                </c:pt>
                <c:pt idx="3">
                  <c:v>Lima Metropolitana</c:v>
                </c:pt>
                <c:pt idx="4">
                  <c:v>Áncash</c:v>
                </c:pt>
                <c:pt idx="5">
                  <c:v>Lambayeque</c:v>
                </c:pt>
                <c:pt idx="6">
                  <c:v>Huancavelica</c:v>
                </c:pt>
                <c:pt idx="7">
                  <c:v>Tumbes</c:v>
                </c:pt>
                <c:pt idx="8">
                  <c:v>Junín</c:v>
                </c:pt>
                <c:pt idx="9">
                  <c:v>San Martín</c:v>
                </c:pt>
                <c:pt idx="10">
                  <c:v>Huánuco</c:v>
                </c:pt>
                <c:pt idx="11">
                  <c:v>Cajamarca</c:v>
                </c:pt>
                <c:pt idx="12">
                  <c:v>Tacna</c:v>
                </c:pt>
                <c:pt idx="13">
                  <c:v>Arequipa</c:v>
                </c:pt>
                <c:pt idx="14">
                  <c:v>Puno</c:v>
                </c:pt>
                <c:pt idx="15">
                  <c:v>Madre de Dios</c:v>
                </c:pt>
                <c:pt idx="16">
                  <c:v>Ucayali</c:v>
                </c:pt>
                <c:pt idx="17">
                  <c:v>Cusco</c:v>
                </c:pt>
                <c:pt idx="18">
                  <c:v>Ayacucho</c:v>
                </c:pt>
                <c:pt idx="19">
                  <c:v>Lima Provincias</c:v>
                </c:pt>
                <c:pt idx="20">
                  <c:v>Ica</c:v>
                </c:pt>
                <c:pt idx="21">
                  <c:v>Pasco</c:v>
                </c:pt>
                <c:pt idx="22">
                  <c:v>Apurímac</c:v>
                </c:pt>
                <c:pt idx="23">
                  <c:v>Moquegua</c:v>
                </c:pt>
                <c:pt idx="24">
                  <c:v>Amazonas</c:v>
                </c:pt>
              </c:strCache>
            </c:strRef>
          </c:cat>
          <c:val>
            <c:numRef>
              <c:f>'Tabla y Gráfico N° 23'!$E$11:$E$35</c:f>
              <c:numCache>
                <c:formatCode>0.00%</c:formatCode>
                <c:ptCount val="25"/>
                <c:pt idx="0">
                  <c:v>0.24204278025025047</c:v>
                </c:pt>
                <c:pt idx="1">
                  <c:v>0.22115362210778947</c:v>
                </c:pt>
                <c:pt idx="2">
                  <c:v>0.17897336719714799</c:v>
                </c:pt>
                <c:pt idx="3">
                  <c:v>7.1329543071510126E-2</c:v>
                </c:pt>
                <c:pt idx="4">
                  <c:v>5.9306335484772932E-2</c:v>
                </c:pt>
                <c:pt idx="5">
                  <c:v>4.5349162336603209E-2</c:v>
                </c:pt>
                <c:pt idx="6">
                  <c:v>3.9139501829112008E-2</c:v>
                </c:pt>
                <c:pt idx="7">
                  <c:v>2.0504695109164202E-2</c:v>
                </c:pt>
                <c:pt idx="8">
                  <c:v>1.789500664072512E-2</c:v>
                </c:pt>
                <c:pt idx="9">
                  <c:v>1.7609571964489597E-2</c:v>
                </c:pt>
                <c:pt idx="10">
                  <c:v>1.3176596686627677E-2</c:v>
                </c:pt>
                <c:pt idx="11">
                  <c:v>1.2151361931169467E-2</c:v>
                </c:pt>
                <c:pt idx="12">
                  <c:v>9.0698324673206421E-3</c:v>
                </c:pt>
                <c:pt idx="13">
                  <c:v>8.8251741734044781E-3</c:v>
                </c:pt>
                <c:pt idx="14">
                  <c:v>7.3455740149591074E-3</c:v>
                </c:pt>
                <c:pt idx="15">
                  <c:v>7.1591676957848873E-3</c:v>
                </c:pt>
                <c:pt idx="16">
                  <c:v>6.8038306498590306E-3</c:v>
                </c:pt>
                <c:pt idx="17">
                  <c:v>6.722277885220309E-3</c:v>
                </c:pt>
                <c:pt idx="18">
                  <c:v>6.3494652468718688E-3</c:v>
                </c:pt>
                <c:pt idx="19">
                  <c:v>4.0718130344618679E-3</c:v>
                </c:pt>
                <c:pt idx="20">
                  <c:v>2.8485215648810496E-3</c:v>
                </c:pt>
                <c:pt idx="21">
                  <c:v>7.223244868001025E-4</c:v>
                </c:pt>
                <c:pt idx="22">
                  <c:v>6.7572290700654747E-4</c:v>
                </c:pt>
                <c:pt idx="23">
                  <c:v>6.6407251205815882E-4</c:v>
                </c:pt>
                <c:pt idx="24">
                  <c:v>1.1067875200969312E-4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34720"/>
        <c:axId val="92399104"/>
        <c:axId val="0"/>
      </c:bar3DChart>
      <c:catAx>
        <c:axId val="92334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99104"/>
        <c:crosses val="autoZero"/>
        <c:auto val="1"/>
        <c:lblAlgn val="ctr"/>
        <c:lblOffset val="100"/>
        <c:noMultiLvlLbl val="0"/>
      </c:catAx>
      <c:valAx>
        <c:axId val="9239910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3472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016-4C1C-880F-AC1122FE83C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016-4C1C-880F-AC1122FE83C3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016-4C1C-880F-AC1122FE83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0.61197916666666663</c:v>
                </c:pt>
                <c:pt idx="1">
                  <c:v>0.33854166666666669</c:v>
                </c:pt>
                <c:pt idx="2">
                  <c:v>4.9479166666666664E-2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16-4C1C-880F-AC1122FE83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FA7-48F1-994D-E4399F35AD02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FA7-48F1-994D-E4399F35AD02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FA7-48F1-994D-E4399F35A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25'!$C$11:$C$13</c:f>
              <c:strCache>
                <c:ptCount val="3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</c:strCache>
            </c:strRef>
          </c:cat>
          <c:val>
            <c:numRef>
              <c:f>'Tabla y Gráfico N° 25'!$E$11:$E$13</c:f>
              <c:numCache>
                <c:formatCode>0.00%</c:formatCode>
                <c:ptCount val="3"/>
                <c:pt idx="0">
                  <c:v>0.88926746166950599</c:v>
                </c:pt>
                <c:pt idx="1">
                  <c:v>7.1550255536626917E-2</c:v>
                </c:pt>
                <c:pt idx="2">
                  <c:v>3.9182282793867124E-2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A7-48F1-994D-E4399F35A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26'!$E$12:$E$14</c:f>
              <c:numCache>
                <c:formatCode>0.00%</c:formatCode>
                <c:ptCount val="3"/>
                <c:pt idx="0">
                  <c:v>0.42834267413931143</c:v>
                </c:pt>
                <c:pt idx="1">
                  <c:v>0.14211369095276222</c:v>
                </c:pt>
                <c:pt idx="2">
                  <c:v>0.42954363490792635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05C-4A53-A213-B37A5AA639A5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05C-4A53-A213-B37A5AA639A5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05C-4A53-A213-B37A5AA639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27'!$E$11:$E$13</c:f>
              <c:numCache>
                <c:formatCode>0.00%</c:formatCode>
                <c:ptCount val="3"/>
                <c:pt idx="0">
                  <c:v>0.75228070175438599</c:v>
                </c:pt>
                <c:pt idx="1">
                  <c:v>0.2</c:v>
                </c:pt>
                <c:pt idx="2">
                  <c:v>4.7719298245614036E-2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5C-4A53-A213-B37A5AA639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28'!$C$11:$C$35</c:f>
              <c:strCache>
                <c:ptCount val="25"/>
                <c:pt idx="0">
                  <c:v>Lima Metropolitana</c:v>
                </c:pt>
                <c:pt idx="1">
                  <c:v>Áncash</c:v>
                </c:pt>
                <c:pt idx="2">
                  <c:v>Junín</c:v>
                </c:pt>
                <c:pt idx="3">
                  <c:v>La Libertad</c:v>
                </c:pt>
                <c:pt idx="4">
                  <c:v>Arequipa</c:v>
                </c:pt>
                <c:pt idx="5">
                  <c:v>Cusco</c:v>
                </c:pt>
                <c:pt idx="6">
                  <c:v>Piura</c:v>
                </c:pt>
                <c:pt idx="7">
                  <c:v>San Martín</c:v>
                </c:pt>
                <c:pt idx="8">
                  <c:v>Lambayeque</c:v>
                </c:pt>
                <c:pt idx="9">
                  <c:v>Ica</c:v>
                </c:pt>
                <c:pt idx="10">
                  <c:v>Lima Provincias</c:v>
                </c:pt>
                <c:pt idx="11">
                  <c:v>Puno</c:v>
                </c:pt>
                <c:pt idx="12">
                  <c:v>Cajamarca</c:v>
                </c:pt>
                <c:pt idx="13">
                  <c:v>Huánuco</c:v>
                </c:pt>
                <c:pt idx="14">
                  <c:v>Ayacucho</c:v>
                </c:pt>
                <c:pt idx="15">
                  <c:v>Amazonas</c:v>
                </c:pt>
                <c:pt idx="16">
                  <c:v>Loreto</c:v>
                </c:pt>
                <c:pt idx="17">
                  <c:v>Pasco</c:v>
                </c:pt>
                <c:pt idx="18">
                  <c:v>Apurímac</c:v>
                </c:pt>
                <c:pt idx="19">
                  <c:v>Moquegua</c:v>
                </c:pt>
                <c:pt idx="20">
                  <c:v>Huancavelica</c:v>
                </c:pt>
                <c:pt idx="21">
                  <c:v>Tumbes</c:v>
                </c:pt>
                <c:pt idx="22">
                  <c:v>Madre de Dios</c:v>
                </c:pt>
                <c:pt idx="23">
                  <c:v>Tacna</c:v>
                </c:pt>
                <c:pt idx="24">
                  <c:v>Ucayali</c:v>
                </c:pt>
              </c:strCache>
            </c:strRef>
          </c:cat>
          <c:val>
            <c:numRef>
              <c:f>'Tabla y Gráfico N° 28'!$E$11:$E$35</c:f>
              <c:numCache>
                <c:formatCode>0.00%</c:formatCode>
                <c:ptCount val="25"/>
                <c:pt idx="0">
                  <c:v>0.29543859649122806</c:v>
                </c:pt>
                <c:pt idx="1">
                  <c:v>6.5964912280701754E-2</c:v>
                </c:pt>
                <c:pt idx="2">
                  <c:v>6.0350877192982454E-2</c:v>
                </c:pt>
                <c:pt idx="3">
                  <c:v>5.473684210526316E-2</c:v>
                </c:pt>
                <c:pt idx="4">
                  <c:v>5.3333333333333337E-2</c:v>
                </c:pt>
                <c:pt idx="5">
                  <c:v>5.1929824561403506E-2</c:v>
                </c:pt>
                <c:pt idx="6">
                  <c:v>4.8421052631578948E-2</c:v>
                </c:pt>
                <c:pt idx="7">
                  <c:v>4.4912280701754383E-2</c:v>
                </c:pt>
                <c:pt idx="8">
                  <c:v>4.2105263157894736E-2</c:v>
                </c:pt>
                <c:pt idx="9">
                  <c:v>2.736842105263158E-2</c:v>
                </c:pt>
                <c:pt idx="10">
                  <c:v>2.5263157894736842E-2</c:v>
                </c:pt>
                <c:pt idx="11">
                  <c:v>2.456140350877193E-2</c:v>
                </c:pt>
                <c:pt idx="12">
                  <c:v>2.3157894736842106E-2</c:v>
                </c:pt>
                <c:pt idx="13">
                  <c:v>2.3157894736842106E-2</c:v>
                </c:pt>
                <c:pt idx="14">
                  <c:v>2.1052631578947368E-2</c:v>
                </c:pt>
                <c:pt idx="15">
                  <c:v>1.9649122807017545E-2</c:v>
                </c:pt>
                <c:pt idx="16">
                  <c:v>1.8245614035087718E-2</c:v>
                </c:pt>
                <c:pt idx="17">
                  <c:v>1.6140350877192983E-2</c:v>
                </c:pt>
                <c:pt idx="18">
                  <c:v>1.4736842105263158E-2</c:v>
                </c:pt>
                <c:pt idx="19">
                  <c:v>1.4035087719298246E-2</c:v>
                </c:pt>
                <c:pt idx="20">
                  <c:v>1.2631578947368421E-2</c:v>
                </c:pt>
                <c:pt idx="21">
                  <c:v>1.2631578947368421E-2</c:v>
                </c:pt>
                <c:pt idx="22">
                  <c:v>1.0526315789473684E-2</c:v>
                </c:pt>
                <c:pt idx="23">
                  <c:v>9.8245614035087723E-3</c:v>
                </c:pt>
                <c:pt idx="24">
                  <c:v>9.8245614035087723E-3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4896896"/>
        <c:axId val="94899584"/>
        <c:axId val="0"/>
      </c:bar3DChart>
      <c:catAx>
        <c:axId val="94896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4899584"/>
        <c:crosses val="autoZero"/>
        <c:auto val="1"/>
        <c:lblAlgn val="ctr"/>
        <c:lblOffset val="100"/>
        <c:noMultiLvlLbl val="0"/>
      </c:catAx>
      <c:valAx>
        <c:axId val="9489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489689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29'!$C$11:$C$15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29'!$E$11:$E$15</c:f>
              <c:numCache>
                <c:formatCode>0.00%</c:formatCode>
                <c:ptCount val="5"/>
                <c:pt idx="0">
                  <c:v>0.72831632653061229</c:v>
                </c:pt>
                <c:pt idx="1">
                  <c:v>0.12627551020408162</c:v>
                </c:pt>
                <c:pt idx="2">
                  <c:v>9.1836734693877556E-2</c:v>
                </c:pt>
                <c:pt idx="3">
                  <c:v>4.2091836734693876E-2</c:v>
                </c:pt>
                <c:pt idx="4">
                  <c:v>1.1479591836734694E-2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1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0.86223428896837728</c:v>
                </c:pt>
                <c:pt idx="1">
                  <c:v>6.4618244432278815E-2</c:v>
                </c:pt>
                <c:pt idx="2">
                  <c:v>4.2890408587214046E-2</c:v>
                </c:pt>
                <c:pt idx="3">
                  <c:v>2.3713282541167748E-2</c:v>
                </c:pt>
                <c:pt idx="4">
                  <c:v>6.5437754709621234E-3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30'!$C$11:$C$15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30'!$E$11:$E$15</c:f>
              <c:numCache>
                <c:formatCode>0.00%</c:formatCode>
                <c:ptCount val="5"/>
                <c:pt idx="0">
                  <c:v>0.69230769230769229</c:v>
                </c:pt>
                <c:pt idx="1">
                  <c:v>0.17948717948717949</c:v>
                </c:pt>
                <c:pt idx="2">
                  <c:v>0.12820512820512819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2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Ordinario certificado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0.30002932153126294</c:v>
                </c:pt>
                <c:pt idx="1">
                  <c:v>0.25111912829515509</c:v>
                </c:pt>
                <c:pt idx="2">
                  <c:v>0.18930426020000898</c:v>
                </c:pt>
                <c:pt idx="3">
                  <c:v>0.15096661729468366</c:v>
                </c:pt>
                <c:pt idx="4">
                  <c:v>0.10858067267888949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0.96729895778204988</c:v>
                </c:pt>
                <c:pt idx="1">
                  <c:v>3.2701042217950102E-2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8E-4CFE-8E7A-93C01F5C1733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8E-4CFE-8E7A-93C01F5C1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06'!$E$11:$E$12</c:f>
              <c:numCache>
                <c:formatCode>0.00%</c:formatCode>
                <c:ptCount val="2"/>
                <c:pt idx="0">
                  <c:v>0.77284045734419515</c:v>
                </c:pt>
                <c:pt idx="1">
                  <c:v>0.22715954265580487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E-4CFE-8E7A-93C01F5C1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7-49C6-B8F2-EE17A65E699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7-49C6-B8F2-EE17A65E699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7-49C6-B8F2-EE17A65E699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D7-49C6-B8F2-EE17A65E69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07'!$E$12:$E$14</c:f>
              <c:numCache>
                <c:formatCode>0.00%</c:formatCode>
                <c:ptCount val="3"/>
                <c:pt idx="0">
                  <c:v>0.9047326886254965</c:v>
                </c:pt>
                <c:pt idx="1">
                  <c:v>6.5884936537659103E-2</c:v>
                </c:pt>
                <c:pt idx="2">
                  <c:v>2.9382374836844444E-2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D7-49C6-B8F2-EE17A65E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2"/>
              <c:layout>
                <c:manualLayout>
                  <c:x val="7.0680227623725186E-3"/>
                  <c:y val="-1.82172877757696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4"/>
              <c:layout>
                <c:manualLayout>
                  <c:x val="-4.2408136574235193E-2"/>
                  <c:y val="2.27716097197120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08'!$E$11:$E$15</c:f>
              <c:numCache>
                <c:formatCode>0.00%</c:formatCode>
                <c:ptCount val="5"/>
                <c:pt idx="0">
                  <c:v>0.89128131040536818</c:v>
                </c:pt>
                <c:pt idx="1">
                  <c:v>6.6802764452929861E-2</c:v>
                </c:pt>
                <c:pt idx="2">
                  <c:v>2.7601816433740479E-2</c:v>
                </c:pt>
                <c:pt idx="3">
                  <c:v>1.1695571596956134E-2</c:v>
                </c:pt>
                <c:pt idx="4">
                  <c:v>2.6185371110053761E-3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0.52735928107926155</c:v>
                </c:pt>
                <c:pt idx="1">
                  <c:v>0.46891332982130957</c:v>
                </c:pt>
                <c:pt idx="2">
                  <c:v>3.7273890994288625E-3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0.52735928107926155</c:v>
                </c:pt>
                <c:pt idx="1">
                  <c:v>0.46891332982130957</c:v>
                </c:pt>
                <c:pt idx="2">
                  <c:v>3.7273890994288625E-3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482035E-623C-4A7D-905F-7D5642BF2D90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19AE8A8-1CF3-45A3-B2BE-BACDC45FC4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D6D6F12-197D-44E4-BB0D-0CF54824E1E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E45695B7-EBFE-4D2F-B86D-3DFF41F34B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Políticas y Regulación en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D430A68-C24A-4611-A6BF-B8B7A9E81E7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241151D-05B1-41FF-943D-CF24B7AFA3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4988308-8872-4664-A940-278CF92BE1A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E86C981-EF25-480C-8C17-5565E41A077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BC5E87E-4343-4DF2-AEE6-366B51A4964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369F66F-F4EB-45AF-A3C7-DE7906BED9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E98D6FC-8088-49CD-9601-A2CD2901FC1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2C739C6-A29B-464B-8C1F-B57A042D64C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6F80663-1B1D-44B0-9B71-8AD9ADC836E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C77CF12-51F4-482C-A7E4-2C2EECD3D5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3A6C1CA-D44F-4F79-9390-E44EE6AD738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CFDE161-F5D6-43FA-B479-879E1F06CDD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79C360A-94E9-408D-941F-D17BBA6DE73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AC6B347-95AF-4E2A-B0FB-26DD5CE308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A7921F0-FEA2-438E-866A-AC4A95EDF44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EDA4283-E9B7-426C-9865-2AC8530EA7B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871D59-D274-4206-85F6-99B76810F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5CAFE8-8D77-43BF-A7D7-6FAE0EE0280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1ECED62-D1F3-446B-B610-823E8129A75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93A0970-506A-42F5-AD1A-39A94A6085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23761A8-8A95-4E33-9307-45478DF270D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0A55DEA-592A-498C-A872-9B7EAF375F8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E8D1D85-7091-496B-8F78-B11D34BBBD6F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CA8A932-0BDA-4699-BB20-F53F6AE3A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0A46385-65FA-43C4-B2F8-A8F9B3CBDB3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D4ECBE2-E858-44DD-A8CF-75870373CFD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058855-3C08-4898-B696-2B153D3DD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AED878-6C0C-4289-BC5A-618CDE7CFCF5}"/>
            </a:ext>
          </a:extLst>
        </xdr:cNvPr>
        <xdr:cNvSpPr txBox="1"/>
      </xdr:nvSpPr>
      <xdr:spPr>
        <a:xfrm>
          <a:off x="4932680" y="543179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DD60231-3DAD-4AF0-9067-38E350D5034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F6F0938-8A72-4DCB-9FDB-08A28D3835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EAA5250-3CF7-481D-98DF-DF9B9EA141A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E43CE07-DAC0-438B-B29D-6A793739622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913999-AD31-413A-9FD4-2FE06A2AA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043B613-8D8A-4310-8161-5EABDE0CBA5E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6BB9665-F295-4EF1-B9B4-F9A0BCF7764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7BE1508-3C77-43AD-821B-D279C301E1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89D8AC3-5C12-486D-8A2C-A48D0914F4E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B227DA0-48E5-4E63-91A7-BA398DB1166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A91BC2E-431E-4B8E-9DB7-0668376B601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90B178C-016C-4346-BE72-9DF18596F9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5DF9454-0B2B-49D8-9723-261C7D336C5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164A9B4-08D0-46BE-9607-70EA16F5D04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717744-78CB-4F4E-9274-F5FE7C8F3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1274F4B-4A83-4AB4-B015-29F2DBD1C9E6}"/>
            </a:ext>
          </a:extLst>
        </xdr:cNvPr>
        <xdr:cNvSpPr txBox="1"/>
      </xdr:nvSpPr>
      <xdr:spPr>
        <a:xfrm>
          <a:off x="4932680" y="543179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C750260-F9CB-40CD-9A47-89F381C85A0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CF3DC6F-18D2-40C2-A322-74EA99AE3E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9737CE9-D9DB-409E-90F9-A6091D8DDA6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C25F58D-1272-45B2-B1A7-F55532E7C85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773F84-D123-4D49-A2B6-090C081C2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65DE838-9263-45F8-96F0-C69EF3988D6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85A49C1-75F3-4C9D-B6EA-42B8C8B3C05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B67D742-665E-438E-BA85-A42DCEDC91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3530A3-F676-40EE-BC17-1A6D44D960B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CAB633C-47AE-483B-A5E8-DBCE8B3BFDE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CBFE97A-C602-4481-852F-A8EDC7D47897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97E353C-02A2-4605-BA49-C9F0B523BF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4FC577B-0F3E-4DEC-99BD-9EC77EB17AA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EE7F90F-A2CA-4D31-B89A-27D16D58F21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CDF18-EFAB-44AE-8881-B82891EB7A10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01B7B8E-B0AB-48C0-9F19-681DD0D16E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38CF4BB-6DBE-4268-B9C4-5F9ADDAEF82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7A04419-2F72-420C-AD6C-065C292B144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0FDD4F3-FA2D-4365-AE7C-FF5E7049C6A8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E28FE54-4104-4862-AA29-533549E8E9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0AF6712-1252-4922-922B-078373D1DFF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9A61492-24FE-4801-BB7C-0D2708F2BB9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3F835FD-417E-460C-A8C9-E7F587AC1E4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4A8883B-0130-4DE6-BB24-B9E9DD36E1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59C895C-E1BA-46EA-B62B-8D97AA0EEFE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CBD0AB3-8AEA-47D4-B517-7426FC24E4C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EFC3FE2-6C3B-41B5-8CCB-351A65F1190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8B4C62F-5E43-4F89-BB9A-5E568ADDC2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3ED3A63-4B41-420D-A6A1-1D1C0CA3AED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20FEF22-CB19-4612-8A02-656B09FFCE0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225BE7-00A3-4CB1-944D-92C1F8908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0FFD2F2-73AE-4AB2-877A-07789C47FB0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23E48D51-4C09-4EF9-A89E-4C25EA2610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CCD1E4B7-460F-4F08-8FA6-E286E6557D4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5401EE5B-F0A8-42D0-ADDC-856BDBED498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25</xdr:row>
      <xdr:rowOff>80010</xdr:rowOff>
    </xdr:from>
    <xdr:to>
      <xdr:col>5</xdr:col>
      <xdr:colOff>17100</xdr:colOff>
      <xdr:row>41</xdr:row>
      <xdr:rowOff>65850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DF66F9-2C0D-4F49-83B9-3162AB2A9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DB27E0-E244-444D-8180-ACEDE57F20A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49C1394C-A0AE-4257-8DDC-BBDEE677A1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62578F63-46E6-423A-B8A7-099718C3F50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B2C14BD-B937-4A02-948F-94B619447BF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642620</xdr:colOff>
      <xdr:row>24</xdr:row>
      <xdr:rowOff>128270</xdr:rowOff>
    </xdr:from>
    <xdr:to>
      <xdr:col>4</xdr:col>
      <xdr:colOff>26670</xdr:colOff>
      <xdr:row>27</xdr:row>
      <xdr:rowOff>83820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4993640" y="488315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0174FE4-9302-469A-8E97-713FDC3DBFA7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F01185B-A703-4966-8B64-139CEFDCDB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DCE78002-562C-4061-8EE4-944D12B6D2F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B245CA45-FAE3-4C51-AD09-DEB8D54825C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4D0FBA-A7B6-4D7E-8BE3-F55E63201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393A5E5-D99E-44D7-A667-AC5A65A3FD6A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C48B0EB-0FED-47B1-8C05-3FA61ABA50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9331608-D59C-47EF-AA6E-DE4B2F447C2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4EC6C718-3F2D-4882-89B9-402F88CD42D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5F467B4-24E4-4362-81CB-15BB8256A4FD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A5A9BCA-969A-463D-B7F7-21D28B3DF0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3AB33F8-43EA-4EDE-BF7F-05D546E9094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6EEA56F-77F3-489D-9818-2DFE1712A2A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2B8E29-B166-44EE-8649-0E33B41B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0B5D3E2-E39C-417A-B4A1-EA589D13527B}"/>
            </a:ext>
          </a:extLst>
        </xdr:cNvPr>
        <xdr:cNvSpPr txBox="1"/>
      </xdr:nvSpPr>
      <xdr:spPr>
        <a:xfrm>
          <a:off x="5184140" y="543941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A24E418-78CB-48EB-B091-ABB138F5E7A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1FD4496-8580-471A-AC08-DF5BA5AFC6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77928C9-5DF2-4DED-9179-10A2EB0C722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AB4A48B-7DD3-47A0-A081-5C975D33F57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967AF2D-3788-46DC-B793-B5069F530BF8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C37F118-91EE-419B-940C-290CCE86C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D7B7D38-D375-4166-8579-443B9890764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F512F92-B259-4AA6-AC1A-E532BF7957C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5B32FE5-1814-434F-9FBA-BE9D359315ED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89FC139-7272-4BEC-B30D-6F395B94CC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E6FEE2F-947F-4908-9505-6734D20C070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1FB0926-E00B-4B47-AB6D-F4A61F582A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B8186E1-5E28-4602-8F60-1FC8E44D8221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93ECAD9-2EDD-468B-8B15-DB4089C9C2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942C6D9-F320-4D4F-8BDA-C9239378BEC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8FFADD1E-0175-47B7-AB0B-A8143BB2B4D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ECDA057-4628-45E2-8DB4-5A5C699433BE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44596C8-B9D0-46A7-9018-C51AFE7D9A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566BBE7-EBFE-4BF2-BB25-00D0C5DBA54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0D3E408-3245-4DA1-850D-C8523F6A0A9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11CDE5D-6AA7-4F98-A59E-BDE4CF11008E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003479A-E636-43B6-9EB8-36BB8E57AD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D83968D-A502-402D-BAE4-5EA4D2C441F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70944C77-5403-4CF3-BA33-99403A9F6C1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D76BAEE-E2AA-432B-A41D-42280DDD1C6E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D2FC5291-3C5A-483B-9C5D-AC6A88E52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5D2C22F-8208-4495-A104-8A75919977E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8948C32E-4824-4F2E-810E-FE6ACD068A8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766D02A-6104-4EBB-8454-B33CE1A29811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DFE8C525-7AD2-4842-AC55-FAAF25DEAF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B24EC05-4C86-46AE-8641-3687B150A85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796C1062-E401-4F18-8963-F5F86CBE485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0BC0623-CA26-4E5C-A8C6-76921151E342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6CDF621-8C39-40AA-AE8A-05DB31A365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2C99FCB-B558-40BD-9409-19F08DDA820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858F1F00-012F-421E-8B2E-F0CC93C2ED0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17E59F0-4AF6-471B-81A9-424B9BA29F41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52D2FB1-29FE-41CF-BFAD-F89BAD3586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16E2263-DF47-43BE-B7DC-5CE25EA559E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4400D8D-D965-4597-9700-A674C848428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C79842B-9D81-4F86-991F-0DCD70948115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14A43B5C-3B5F-4EC1-9162-3C813476A8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8046C0A-43A8-44BC-8ED9-A42377C464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7EA8E12-B4F5-4D1F-BE07-4A6A361DF43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39F102B-E72D-475A-993A-BEA4669703A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8DF90F3-C301-4E05-B2CC-B1F3269AA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7AF233-6DEE-4E93-8B9D-6AB05B26937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264F494-C557-4B7F-8A3D-47E2BFD1C8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9821883-83DE-42D2-A847-2584EEEE5D15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1E7210E-7DE6-418D-B9A3-1640F92796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285CCEB-237C-4DD3-BB0D-E36F0AAF5FA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75AE16C-7DBD-4037-9652-96501ACA933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57F3A57-77E8-46D7-A670-D2974CFF089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46FAB22-2765-42BB-913E-CBA8F0CC19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70C87CF-9852-44C2-951A-A8D72033F71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EDF0586-79A5-469A-A3B9-BF2035DB259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19</xdr:row>
      <xdr:rowOff>63500</xdr:rowOff>
    </xdr:from>
    <xdr:to>
      <xdr:col>5</xdr:col>
      <xdr:colOff>46949</xdr:colOff>
      <xdr:row>35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EF2174B-1380-47F4-B070-0FAC431EEA1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2C5C1C7-4116-491B-8B5F-384374BF0F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B666678-475D-4A30-978C-F469A04BBDF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53121DE-AC1C-4A05-84E9-2684A06B727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01706B-214B-4B8D-8009-8ADD537A5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3FCA4C4-DF3B-40B5-A65F-30053B116DB7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815627E-E292-4BE1-B23F-BCBB66490D1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B92D8C5-E267-49A0-A569-3E25EEA4B8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1D55671-6CB0-481D-B123-9A5C8F3A8CD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B5BF97B-7BCD-4AC8-894F-DCA156D155A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ED0858D-034B-4B93-8C87-576DCF447C5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B526F19-AC0B-4611-AB61-28017086E3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C2BC337-A972-4AE3-BC50-8C9920679C4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CBAB302-0806-43A0-8614-CCE7E57877F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0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9" customWidth="1"/>
    <col min="2" max="2" width="7.69921875" style="79" customWidth="1"/>
    <col min="3" max="11" width="11" style="79" customWidth="1"/>
    <col min="12" max="12" width="7.69921875" style="79" customWidth="1"/>
    <col min="13" max="13" width="21.8984375" style="79" customWidth="1"/>
    <col min="14" max="14" width="0" style="79" hidden="1" customWidth="1"/>
    <col min="15" max="16384" width="11" style="79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4" t="s">
        <v>119</v>
      </c>
      <c r="C5" s="114"/>
      <c r="D5" s="114"/>
      <c r="E5" s="114"/>
      <c r="F5" s="114"/>
      <c r="G5" s="114"/>
      <c r="H5" s="114"/>
      <c r="I5" s="114"/>
      <c r="J5" s="114"/>
      <c r="K5" s="114"/>
      <c r="L5" s="88"/>
      <c r="M5" s="80"/>
      <c r="N5" s="80"/>
    </row>
    <row r="6" spans="1:14" ht="13.8" x14ac:dyDescent="0.3"/>
    <row r="7" spans="1:14" ht="61.95" customHeight="1" x14ac:dyDescent="0.3">
      <c r="B7" s="115" t="s">
        <v>118</v>
      </c>
      <c r="C7" s="115"/>
      <c r="D7" s="115"/>
      <c r="E7" s="115"/>
      <c r="F7" s="115"/>
      <c r="G7" s="115"/>
      <c r="H7" s="115"/>
      <c r="I7" s="115"/>
      <c r="J7" s="115"/>
      <c r="K7" s="115"/>
      <c r="L7" s="98"/>
    </row>
    <row r="8" spans="1:14" ht="13.8" x14ac:dyDescent="0.3"/>
    <row r="9" spans="1:14" s="82" customFormat="1" ht="19.5" customHeight="1" x14ac:dyDescent="0.3">
      <c r="A9" s="79"/>
      <c r="B9" s="81" t="s">
        <v>111</v>
      </c>
    </row>
    <row r="10" spans="1:14" ht="13.8" x14ac:dyDescent="0.3">
      <c r="B10" s="83"/>
    </row>
    <row r="11" spans="1:14" ht="13.8" x14ac:dyDescent="0.25">
      <c r="B11" s="90" t="s">
        <v>120</v>
      </c>
    </row>
    <row r="12" spans="1:14" ht="13.8" x14ac:dyDescent="0.25">
      <c r="B12" s="90" t="s">
        <v>121</v>
      </c>
    </row>
    <row r="13" spans="1:14" ht="13.8" x14ac:dyDescent="0.25">
      <c r="B13" s="90" t="s">
        <v>122</v>
      </c>
    </row>
    <row r="14" spans="1:14" ht="13.8" x14ac:dyDescent="0.25">
      <c r="B14" s="90" t="s">
        <v>123</v>
      </c>
    </row>
    <row r="15" spans="1:14" ht="13.8" x14ac:dyDescent="0.25">
      <c r="B15" s="90" t="s">
        <v>124</v>
      </c>
    </row>
    <row r="16" spans="1:14" ht="13.8" x14ac:dyDescent="0.25">
      <c r="B16" s="90" t="s">
        <v>125</v>
      </c>
    </row>
    <row r="17" spans="2:2" ht="13.8" x14ac:dyDescent="0.25">
      <c r="B17" s="90" t="s">
        <v>126</v>
      </c>
    </row>
    <row r="18" spans="2:2" ht="13.8" x14ac:dyDescent="0.25">
      <c r="B18" s="90" t="s">
        <v>127</v>
      </c>
    </row>
    <row r="19" spans="2:2" ht="13.8" x14ac:dyDescent="0.25">
      <c r="B19" s="90" t="s">
        <v>128</v>
      </c>
    </row>
    <row r="20" spans="2:2" ht="13.8" x14ac:dyDescent="0.25">
      <c r="B20" s="90" t="s">
        <v>129</v>
      </c>
    </row>
    <row r="21" spans="2:2" ht="13.8" x14ac:dyDescent="0.25">
      <c r="B21" s="90" t="s">
        <v>130</v>
      </c>
    </row>
    <row r="22" spans="2:2" ht="13.8" x14ac:dyDescent="0.25">
      <c r="B22" s="90" t="s">
        <v>131</v>
      </c>
    </row>
    <row r="23" spans="2:2" ht="13.8" x14ac:dyDescent="0.25">
      <c r="B23" s="90" t="s">
        <v>132</v>
      </c>
    </row>
    <row r="24" spans="2:2" ht="13.8" x14ac:dyDescent="0.25">
      <c r="B24" s="90" t="s">
        <v>133</v>
      </c>
    </row>
    <row r="25" spans="2:2" ht="13.8" x14ac:dyDescent="0.25">
      <c r="B25" s="90" t="s">
        <v>134</v>
      </c>
    </row>
    <row r="26" spans="2:2" ht="13.8" x14ac:dyDescent="0.25">
      <c r="B26" s="90" t="s">
        <v>135</v>
      </c>
    </row>
    <row r="27" spans="2:2" ht="13.8" x14ac:dyDescent="0.25">
      <c r="B27" s="90" t="s">
        <v>136</v>
      </c>
    </row>
    <row r="28" spans="2:2" ht="13.8" x14ac:dyDescent="0.25">
      <c r="B28" s="90" t="s">
        <v>137</v>
      </c>
    </row>
    <row r="29" spans="2:2" ht="13.8" x14ac:dyDescent="0.25">
      <c r="B29" s="90" t="s">
        <v>138</v>
      </c>
    </row>
    <row r="30" spans="2:2" ht="13.8" x14ac:dyDescent="0.25">
      <c r="B30" s="90" t="s">
        <v>139</v>
      </c>
    </row>
    <row r="31" spans="2:2" ht="13.8" x14ac:dyDescent="0.25">
      <c r="B31" s="90" t="s">
        <v>140</v>
      </c>
    </row>
    <row r="32" spans="2:2" ht="13.8" x14ac:dyDescent="0.25">
      <c r="B32" s="90" t="s">
        <v>141</v>
      </c>
    </row>
    <row r="33" spans="2:13" ht="13.8" x14ac:dyDescent="0.25">
      <c r="B33" s="90" t="s">
        <v>142</v>
      </c>
    </row>
    <row r="34" spans="2:13" ht="13.8" x14ac:dyDescent="0.25">
      <c r="B34" s="90" t="s">
        <v>143</v>
      </c>
    </row>
    <row r="35" spans="2:13" ht="13.8" x14ac:dyDescent="0.25">
      <c r="B35" s="90" t="s">
        <v>144</v>
      </c>
    </row>
    <row r="36" spans="2:13" ht="13.8" x14ac:dyDescent="0.25">
      <c r="B36" s="90" t="s">
        <v>145</v>
      </c>
    </row>
    <row r="37" spans="2:13" ht="13.8" x14ac:dyDescent="0.25">
      <c r="B37" s="90" t="s">
        <v>925</v>
      </c>
    </row>
    <row r="38" spans="2:13" ht="13.8" x14ac:dyDescent="0.25">
      <c r="B38" s="90" t="s">
        <v>926</v>
      </c>
    </row>
    <row r="39" spans="2:13" ht="13.8" x14ac:dyDescent="0.25">
      <c r="B39" s="90" t="s">
        <v>927</v>
      </c>
    </row>
    <row r="40" spans="2:13" ht="13.8" x14ac:dyDescent="0.25">
      <c r="B40" s="90" t="s">
        <v>928</v>
      </c>
    </row>
    <row r="41" spans="2:13" ht="13.8" x14ac:dyDescent="0.3">
      <c r="B41" s="83"/>
    </row>
    <row r="42" spans="2:13" ht="19.5" customHeight="1" x14ac:dyDescent="0.3">
      <c r="B42" s="81" t="s">
        <v>112</v>
      </c>
      <c r="C42" s="86"/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2:13" ht="13.8" x14ac:dyDescent="0.3">
      <c r="B43" s="89"/>
      <c r="C43" s="85"/>
    </row>
    <row r="44" spans="2:13" ht="13.8" x14ac:dyDescent="0.25">
      <c r="B44" s="90" t="s">
        <v>146</v>
      </c>
      <c r="C44" s="85"/>
    </row>
    <row r="45" spans="2:13" ht="13.8" x14ac:dyDescent="0.25">
      <c r="B45" s="90" t="s">
        <v>147</v>
      </c>
      <c r="C45" s="85"/>
    </row>
    <row r="46" spans="2:13" ht="13.8" x14ac:dyDescent="0.25">
      <c r="B46" s="90" t="s">
        <v>148</v>
      </c>
      <c r="C46" s="85"/>
    </row>
    <row r="47" spans="2:13" ht="13.8" x14ac:dyDescent="0.25">
      <c r="B47" s="90" t="s">
        <v>149</v>
      </c>
      <c r="C47" s="85"/>
    </row>
    <row r="48" spans="2:13" ht="13.8" x14ac:dyDescent="0.25">
      <c r="B48" s="90" t="s">
        <v>150</v>
      </c>
      <c r="C48" s="85"/>
    </row>
    <row r="49" spans="2:3" ht="13.8" x14ac:dyDescent="0.25">
      <c r="B49" s="90" t="s">
        <v>151</v>
      </c>
      <c r="C49" s="85"/>
    </row>
    <row r="50" spans="2:3" ht="13.8" x14ac:dyDescent="0.25">
      <c r="B50" s="90" t="s">
        <v>152</v>
      </c>
      <c r="C50" s="85"/>
    </row>
    <row r="51" spans="2:3" ht="13.8" x14ac:dyDescent="0.25">
      <c r="B51" s="90" t="s">
        <v>153</v>
      </c>
      <c r="C51" s="85"/>
    </row>
    <row r="52" spans="2:3" ht="13.8" x14ac:dyDescent="0.25">
      <c r="B52" s="90" t="s">
        <v>154</v>
      </c>
      <c r="C52" s="85"/>
    </row>
    <row r="53" spans="2:3" ht="13.8" x14ac:dyDescent="0.25">
      <c r="B53" s="90" t="s">
        <v>155</v>
      </c>
      <c r="C53" s="85"/>
    </row>
    <row r="54" spans="2:3" ht="13.8" x14ac:dyDescent="0.25">
      <c r="B54" s="90" t="s">
        <v>156</v>
      </c>
      <c r="C54" s="85"/>
    </row>
    <row r="55" spans="2:3" ht="13.8" x14ac:dyDescent="0.25">
      <c r="B55" s="90" t="s">
        <v>157</v>
      </c>
      <c r="C55" s="85"/>
    </row>
    <row r="56" spans="2:3" ht="13.8" x14ac:dyDescent="0.25">
      <c r="B56" s="90" t="s">
        <v>158</v>
      </c>
      <c r="C56" s="85"/>
    </row>
    <row r="57" spans="2:3" ht="13.8" x14ac:dyDescent="0.25">
      <c r="B57" s="90" t="s">
        <v>159</v>
      </c>
      <c r="C57" s="85"/>
    </row>
    <row r="58" spans="2:3" ht="13.8" x14ac:dyDescent="0.25">
      <c r="B58" s="90" t="s">
        <v>160</v>
      </c>
      <c r="C58" s="85"/>
    </row>
    <row r="59" spans="2:3" ht="13.8" x14ac:dyDescent="0.25">
      <c r="B59" s="90" t="s">
        <v>161</v>
      </c>
      <c r="C59" s="85"/>
    </row>
    <row r="60" spans="2:3" ht="13.8" x14ac:dyDescent="0.25">
      <c r="B60" s="90" t="s">
        <v>162</v>
      </c>
      <c r="C60" s="85"/>
    </row>
    <row r="61" spans="2:3" ht="13.8" x14ac:dyDescent="0.25">
      <c r="B61" s="90" t="s">
        <v>163</v>
      </c>
      <c r="C61" s="85"/>
    </row>
    <row r="62" spans="2:3" ht="13.8" x14ac:dyDescent="0.25">
      <c r="B62" s="90" t="s">
        <v>164</v>
      </c>
      <c r="C62" s="85"/>
    </row>
    <row r="63" spans="2:3" ht="13.8" x14ac:dyDescent="0.25">
      <c r="B63" s="90" t="s">
        <v>165</v>
      </c>
      <c r="C63" s="85"/>
    </row>
    <row r="64" spans="2:3" ht="13.8" x14ac:dyDescent="0.25">
      <c r="B64" s="90" t="s">
        <v>166</v>
      </c>
      <c r="C64" s="85"/>
    </row>
    <row r="65" spans="1:13" ht="13.8" x14ac:dyDescent="0.25">
      <c r="B65" s="90" t="s">
        <v>167</v>
      </c>
      <c r="C65" s="85"/>
    </row>
    <row r="66" spans="1:13" ht="13.8" x14ac:dyDescent="0.25">
      <c r="B66" s="90" t="s">
        <v>168</v>
      </c>
      <c r="C66" s="85"/>
    </row>
    <row r="67" spans="1:13" ht="13.8" x14ac:dyDescent="0.25">
      <c r="B67" s="90" t="s">
        <v>169</v>
      </c>
      <c r="C67" s="85"/>
    </row>
    <row r="68" spans="1:13" ht="13.8" x14ac:dyDescent="0.25">
      <c r="B68" s="90" t="s">
        <v>170</v>
      </c>
      <c r="C68" s="85"/>
    </row>
    <row r="69" spans="1:13" ht="13.8" x14ac:dyDescent="0.25">
      <c r="B69" s="90" t="s">
        <v>171</v>
      </c>
      <c r="C69" s="85"/>
    </row>
    <row r="70" spans="1:13" ht="13.8" x14ac:dyDescent="0.25">
      <c r="B70" s="90" t="s">
        <v>929</v>
      </c>
      <c r="C70" s="85"/>
    </row>
    <row r="71" spans="1:13" ht="13.8" x14ac:dyDescent="0.25">
      <c r="B71" s="90" t="s">
        <v>930</v>
      </c>
      <c r="C71" s="85"/>
    </row>
    <row r="72" spans="1:13" ht="13.8" x14ac:dyDescent="0.25">
      <c r="B72" s="90" t="s">
        <v>931</v>
      </c>
      <c r="C72" s="85"/>
    </row>
    <row r="73" spans="1:13" ht="13.8" x14ac:dyDescent="0.25">
      <c r="B73" s="90" t="s">
        <v>932</v>
      </c>
      <c r="C73" s="85"/>
    </row>
    <row r="74" spans="1:13" ht="13.8" x14ac:dyDescent="0.3">
      <c r="B74" s="85"/>
      <c r="C74" s="85"/>
    </row>
    <row r="75" spans="1:13" ht="19.5" customHeight="1" x14ac:dyDescent="0.3">
      <c r="B75" s="81" t="s">
        <v>73</v>
      </c>
      <c r="C75" s="86"/>
      <c r="D75" s="82"/>
      <c r="E75" s="82"/>
      <c r="F75" s="82"/>
      <c r="G75" s="82"/>
      <c r="H75" s="82"/>
      <c r="I75" s="82"/>
      <c r="J75" s="82"/>
      <c r="K75" s="82"/>
      <c r="L75" s="82"/>
      <c r="M75" s="82"/>
    </row>
    <row r="76" spans="1:13" ht="13.8" x14ac:dyDescent="0.3">
      <c r="C76" s="85"/>
    </row>
    <row r="77" spans="1:13" ht="13.8" x14ac:dyDescent="0.3">
      <c r="A77" s="84"/>
      <c r="B77" s="27" t="s">
        <v>113</v>
      </c>
      <c r="C77" s="87"/>
    </row>
    <row r="78" spans="1:13" ht="13.8" x14ac:dyDescent="0.3">
      <c r="B78" s="85"/>
      <c r="C78" s="85"/>
    </row>
    <row r="79" spans="1:13" ht="19.5" customHeight="1" x14ac:dyDescent="0.3">
      <c r="B79" s="81" t="s">
        <v>114</v>
      </c>
      <c r="C79" s="86"/>
      <c r="D79" s="82"/>
      <c r="E79" s="82"/>
      <c r="F79" s="82"/>
      <c r="G79" s="82"/>
      <c r="H79" s="82"/>
      <c r="I79" s="82"/>
      <c r="J79" s="82"/>
      <c r="K79" s="82"/>
      <c r="L79" s="82"/>
      <c r="M79" s="82"/>
    </row>
    <row r="80" spans="1:13" ht="15" x14ac:dyDescent="0.3">
      <c r="B80" s="91"/>
      <c r="C80" s="85"/>
    </row>
    <row r="81" spans="1:13" ht="14.4" customHeight="1" x14ac:dyDescent="0.3">
      <c r="A81" s="84"/>
      <c r="B81" s="27" t="s">
        <v>172</v>
      </c>
      <c r="C81" s="85"/>
    </row>
    <row r="82" spans="1:13" ht="14.4" customHeight="1" x14ac:dyDescent="0.3">
      <c r="A82" s="84"/>
      <c r="B82" s="27" t="s">
        <v>991</v>
      </c>
      <c r="C82" s="85"/>
    </row>
    <row r="83" spans="1:13" ht="14.4" customHeight="1" x14ac:dyDescent="0.3">
      <c r="A83" s="84"/>
      <c r="B83" s="27" t="s">
        <v>992</v>
      </c>
      <c r="C83" s="85"/>
    </row>
    <row r="84" spans="1:13" ht="13.8" x14ac:dyDescent="0.3">
      <c r="A84" s="84"/>
      <c r="B84" s="27" t="s">
        <v>993</v>
      </c>
      <c r="C84" s="85"/>
    </row>
    <row r="85" spans="1:13" ht="13.8" x14ac:dyDescent="0.3">
      <c r="A85" s="84"/>
      <c r="B85" s="27" t="s">
        <v>995</v>
      </c>
      <c r="C85" s="85"/>
    </row>
    <row r="86" spans="1:13" ht="13.8" x14ac:dyDescent="0.3">
      <c r="A86" s="84"/>
      <c r="B86" s="27" t="s">
        <v>996</v>
      </c>
      <c r="C86" s="85"/>
    </row>
    <row r="87" spans="1:13" ht="13.8" x14ac:dyDescent="0.3">
      <c r="A87" s="84"/>
      <c r="B87" s="27" t="s">
        <v>994</v>
      </c>
      <c r="C87" s="85"/>
    </row>
    <row r="88" spans="1:13" ht="16.5" customHeight="1" x14ac:dyDescent="0.3"/>
    <row r="89" spans="1:13" ht="19.2" customHeight="1" x14ac:dyDescent="0.3">
      <c r="B89" s="81" t="s">
        <v>117</v>
      </c>
      <c r="C89" s="86"/>
      <c r="D89" s="82"/>
      <c r="E89" s="82"/>
      <c r="F89" s="82"/>
      <c r="G89" s="82"/>
      <c r="H89" s="82"/>
      <c r="I89" s="82"/>
      <c r="J89" s="82"/>
      <c r="K89" s="82"/>
      <c r="L89" s="82"/>
      <c r="M89" s="82"/>
    </row>
    <row r="90" spans="1:13" ht="16.5" customHeight="1" x14ac:dyDescent="0.3"/>
    <row r="91" spans="1:13" ht="14.4" customHeight="1" x14ac:dyDescent="0.3">
      <c r="B91" s="84" t="s">
        <v>1053</v>
      </c>
    </row>
    <row r="92" spans="1:13" ht="16.5" customHeight="1" x14ac:dyDescent="0.3"/>
    <row r="93" spans="1:13" ht="16.5" customHeight="1" x14ac:dyDescent="0.3"/>
    <row r="94" spans="1:13" ht="16.5" customHeight="1" x14ac:dyDescent="0.3"/>
    <row r="95" spans="1:13" ht="16.5" customHeight="1" x14ac:dyDescent="0.3"/>
    <row r="96" spans="1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</sheetData>
  <mergeCells count="2">
    <mergeCell ref="B5:K5"/>
    <mergeCell ref="B7:K7"/>
  </mergeCells>
  <hyperlinks>
    <hyperlink ref="B77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Ingreso postal según mercado de origen (Monto en S/ y % del total) – I S 2017" xr:uid="{00000000-0004-0000-0000-000009000000}"/>
    <hyperlink ref="B17" location="'Tabla y Gráfico N° 07'!C6" display="Tabla N° 07: Tráfico postal interno según tipo de envío (N° de envíos y % del total) – I S 2017" xr:uid="{00000000-0004-0000-0000-00000A000000}"/>
    <hyperlink ref="B18" location="'Tabla y Gráfico N° 08'!C6" display="Tabla N° 08: Tráfico postal interno según tipo de tratamiento (N° de envíos y % del total) – I S 2017" xr:uid="{00000000-0004-0000-0000-00000B000000}"/>
    <hyperlink ref="B19" location="'Tabla y Gráfico N° 09'!C6" display="Tabla N° 09: Tráfico postal interno según ámbito de envío (N° de envíos y % del total) – I S 2017" xr:uid="{00000000-0004-0000-0000-00000C000000}"/>
    <hyperlink ref="B20" location="'Tabla y Gráfico N° 10'!C6" display="Tabla N° 10: Tráfico postal local y regional (N° de envíos y % del total) – I S 2017" xr:uid="{00000000-0004-0000-0000-00000D000000}"/>
    <hyperlink ref="B21" location="'Tabla y Gráfico N° 11'!C6" display="Tabla N° 11: Tráfico postal nacional según origen (N° de envíos y % del total) – I S 2017" xr:uid="{00000000-0004-0000-0000-00000E000000}"/>
    <hyperlink ref="B22" location="'Tabla y Gráfico N° 12'!C6" display="Tabla N° 12: Tráfico postal nacional según destino (N° de envíos y % del total) – I S 2017" xr:uid="{00000000-0004-0000-0000-00000F000000}"/>
    <hyperlink ref="B23" location="'Tabla y Gráfico N° 13'!C6" display="Tabla N° 13: Tráfico postal internacional de salida según tipo de envío (N° de envíos y % del total) – I S 2017" xr:uid="{00000000-0004-0000-0000-000010000000}"/>
    <hyperlink ref="B24" location="'Tabla y Gráfico N° 14'!C6" display="Tabla N° 14: Tráfico postal internacional de salida según tipo de tratamiento (N° de envíos y % del total) – I S 2017" xr:uid="{00000000-0004-0000-0000-000011000000}"/>
    <hyperlink ref="B25" location="'Tabla y Gráfico N° 15'!A1" display="Tabla N° 15: Tráfico postal internacional de salida según destino (N° de envíos y % del total) – I S 2017" xr:uid="{00000000-0004-0000-0000-000012000000}"/>
    <hyperlink ref="B26" location="'Tabla y Gráfico N° 16'!C6" display="Tabla N° 16: Tráfico postal internacional de entrada según tipo de envío (N° de envíos y % del total) – I S 2017" xr:uid="{00000000-0004-0000-0000-000013000000}"/>
    <hyperlink ref="B27" location="'Tabla y Gráfico N° 17'!C6" display="Tabla N° 17: Tráfico postal internacional de entrada según tipo de tratamiento (N° de envíos y % del total) – I S 2017" xr:uid="{00000000-0004-0000-0000-000014000000}"/>
    <hyperlink ref="B28" location="'Tabla y Gráfico N° 18'!C6" display="Tabla N° 18: Tráfico postal internacional de entrada según origen (N° de envíos y % del total) – I S 2017" xr:uid="{00000000-0004-0000-0000-000015000000}"/>
    <hyperlink ref="B29" location="'Tabla y Gráfico N° 19 '!C6" display="Tabla N° 19: Número de Giros postales según ámbito de envío (N° de giros y % del total) – I S 2017" xr:uid="{00000000-0004-0000-0000-000016000000}"/>
    <hyperlink ref="B30" location="'Tabla y Gráfico N° 20'!C6" display="Tabla N° 20: Valor de Giros postales según ámbito de envío (Monto en S/ y % del total) – I S 2017" xr:uid="{00000000-0004-0000-0000-000017000000}"/>
    <hyperlink ref="B32" location="'Tabla y Gráfico N° 22'!C6" display="Tabla N° 22: Número de Giros nacionales según origen (N° de giros y % del total) – I S 2017" xr:uid="{00000000-0004-0000-0000-000018000000}"/>
    <hyperlink ref="B33" location="'Tabla y Gráfico N° 23'!C6" display="Tabla N° 23: Número de Giros nacionales según destino (N° de giros y % del total) – I S 2017" xr:uid="{00000000-0004-0000-0000-000019000000}"/>
    <hyperlink ref="B34" location="'Tabla y Gráfico N° 24'!C6" display="Tabla N° 24: Número de Giros internacionales de salida según destino (N° de giros y % del total) – I S 2017" xr:uid="{00000000-0004-0000-0000-00001A000000}"/>
    <hyperlink ref="B35" location="'Tabla y Gráfico N° 25'!C6" display="Tabla N° 25: Número de Giros internacionales de entrada según origen (N° de giros y % del total) – I S 2017" xr:uid="{00000000-0004-0000-0000-00001B000000}"/>
    <hyperlink ref="B36" location="'Tabla y Gráfico N° 26'!C6" display="Tabla N° 26: Tipos de puntos de atención postal (N° de puntos y % del total) – I S 2017" xr:uid="{00000000-0004-0000-0000-00001C000000}"/>
    <hyperlink ref="B31" location="'Tabla y Gráfico N° 21'!C6" display="Tabla N° 21: Ingreso por Giros postales según ámbito de envío (Monto en S/ y % del total) – I S 2017" xr:uid="{00000000-0004-0000-0000-00001F000000}"/>
    <hyperlink ref="B44" location="'Tabla y Gráfico N° 01'!C6" display="Tabla N° 01: Tráfico postal según tipo de envío (N° de envíos y % del total) – I S 2017" xr:uid="{00000000-0004-0000-0000-000020000000}"/>
    <hyperlink ref="B45" location="'Tabla y Gráfico N° 02'!C6" display="Tabla N° 02: Ingreso postal según tipo de envío (Monto en S/ y % del total) – I S 2017" xr:uid="{00000000-0004-0000-0000-000021000000}"/>
    <hyperlink ref="B46" location="'Tabla y Gráfico N° 03'!C6" display="Tabla N° 03: Tráfico postal según tipo de tratamiento (N° de envíos y % del total) – I S 2017" xr:uid="{00000000-0004-0000-0000-000022000000}"/>
    <hyperlink ref="B47" location="'Tabla y Gráfico N° 04'!C6" display="Tabla N° 04: Ingreso postal según tipo de tratamiento (Monto en S/ y % del total) – I S 2017" xr:uid="{00000000-0004-0000-0000-000023000000}"/>
    <hyperlink ref="B48" location="'Tabla y Gráfico N° 05'!C6" display="Tabla N° 05: Tráfico postal según mercado de origen (N° de envíos y % del total) – I S 2017" xr:uid="{00000000-0004-0000-0000-000024000000}"/>
    <hyperlink ref="B49" location="'Tabla y Gráfico N° 06'!C6" display="Tabla N° 06: Ingreso postal según mercado de origen (Monto en S/ y % del total) – I S 2017" xr:uid="{00000000-0004-0000-0000-000025000000}"/>
    <hyperlink ref="B50" location="'Tabla y Gráfico N° 07'!C6" display="Tabla N° 07: Tráfico postal interno según tipo de envío (N° de envíos y % del total) – I S 2017" xr:uid="{00000000-0004-0000-0000-000026000000}"/>
    <hyperlink ref="B51" location="'Tabla y Gráfico N° 08'!C6" display="Tabla N° 08: Tráfico postal interno según tipo de tratamiento (N° de envíos y % del total) – I S 2017" xr:uid="{00000000-0004-0000-0000-000027000000}"/>
    <hyperlink ref="B52" location="'Tabla y Gráfico N° 09'!C6" display="Tabla N° 09: Tráfico postal interno según ámbito de envío (N° de envíos y % del total) – I S 2017" xr:uid="{00000000-0004-0000-0000-000028000000}"/>
    <hyperlink ref="B53" location="'Tabla y Gráfico N° 10'!C6" display="Tabla N° 10: Tráfico postal local y regional (N° de envíos y % del total) – I S 2017" xr:uid="{00000000-0004-0000-0000-000029000000}"/>
    <hyperlink ref="B54" location="'Tabla y Gráfico N° 11'!C6" display="Tabla N° 11: Tráfico postal nacional según origen (N° de envíos y % del total) – I S 2017" xr:uid="{00000000-0004-0000-0000-00002A000000}"/>
    <hyperlink ref="B55" location="'Tabla y Gráfico N° 12'!C6" display="Tabla N° 12: Tráfico postal nacional según destino (N° de envíos y % del total) – I S 2017" xr:uid="{00000000-0004-0000-0000-00002B000000}"/>
    <hyperlink ref="B56" location="'Tabla y Gráfico N° 13'!C6" display="Tabla N° 13: Tráfico postal internacional de salida según tipo de envío (N° de envíos y % del total) – I S 2017" xr:uid="{00000000-0004-0000-0000-00002C000000}"/>
    <hyperlink ref="B57" location="'Tabla y Gráfico N° 14'!C6" display="Tabla N° 14: Tráfico postal internacional de salida según tipo de tratamiento (N° de envíos y % del total) – I S 2017" xr:uid="{00000000-0004-0000-0000-00002D000000}"/>
    <hyperlink ref="B58" location="'Tabla y Gráfico N° 15'!A1" display="Tabla N° 15: Tráfico postal internacional de salida según destino (N° de envíos y % del total) – I S 2017" xr:uid="{00000000-0004-0000-0000-00002E000000}"/>
    <hyperlink ref="B59" location="'Tabla y Gráfico N° 16'!C6" display="Tabla N° 16: Tráfico postal internacional de entrada según tipo de envío (N° de envíos y % del total) – I S 2017" xr:uid="{00000000-0004-0000-0000-00002F000000}"/>
    <hyperlink ref="B60" location="'Tabla y Gráfico N° 17'!C6" display="Tabla N° 17: Tráfico postal internacional de entrada según tipo de tratamiento (N° de envíos y % del total) – I S 2017" xr:uid="{00000000-0004-0000-0000-000030000000}"/>
    <hyperlink ref="B61" location="'Tabla y Gráfico N° 18'!C6" display="Tabla N° 18: Tráfico postal internacional de entrada según origen (N° de envíos y % del total) – I S 2017" xr:uid="{00000000-0004-0000-0000-000031000000}"/>
    <hyperlink ref="B62" location="'Tabla y Gráfico N° 19 '!C6" display="Tabla N° 19: Número de Giros postales según ámbito de envío (N° de giros y % del total) – I S 2017" xr:uid="{00000000-0004-0000-0000-000032000000}"/>
    <hyperlink ref="B63" location="'Tabla y Gráfico N° 20'!C6" display="Tabla N° 20: Valor de Giros postales según ámbito de envío (Monto en S/ y % del total) – I S 2017" xr:uid="{00000000-0004-0000-0000-000033000000}"/>
    <hyperlink ref="B65" location="'Tabla y Gráfico N° 22'!C6" display="Tabla N° 22: Número de Giros nacionales según origen (N° de giros y % del total) – I S 2017" xr:uid="{00000000-0004-0000-0000-000034000000}"/>
    <hyperlink ref="B66" location="'Tabla y Gráfico N° 23'!C6" display="Tabla N° 23: Número de Giros nacionales según destino (N° de giros y % del total) – I S 2017" xr:uid="{00000000-0004-0000-0000-000035000000}"/>
    <hyperlink ref="B67" location="'Tabla y Gráfico N° 24'!C6" display="Tabla N° 24: Número de Giros internacionales de salida según destino (N° de giros y % del total) – I S 2017" xr:uid="{00000000-0004-0000-0000-000036000000}"/>
    <hyperlink ref="B68" location="'Tabla y Gráfico N° 25'!C6" display="Tabla N° 25: Número de Giros internacionales de entrada según origen (N° de giros y % del total) – I S 2017" xr:uid="{00000000-0004-0000-0000-000037000000}"/>
    <hyperlink ref="B69" location="'Tabla y Gráfico N° 26'!C6" display="Tabla N° 26: Tipos de puntos de atención postal (N° de puntos y % del total) – I S 2017" xr:uid="{00000000-0004-0000-0000-000038000000}"/>
    <hyperlink ref="B64" location="'Tabla y Gráfico N° 21'!C6" display="Tabla N° 21: Ingreso por Giros postales según ámbito de envío (Monto en S/ y % del total) – I S 2017" xr:uid="{00000000-0004-0000-0000-00003B000000}"/>
    <hyperlink ref="B38" location="'Tabla y Gráfico N° 28'!C6" display="Tabla N° 28: Puntos de atención postal abiertos al público (N° de puntos y % del total) – I S 2017" xr:uid="{8B6CAA1C-A014-4BD3-904A-FC247A7E1E82}"/>
    <hyperlink ref="B39" location="'Tabla y Gráfico N° 29'!C6" display="Tabla N° 29: Concesionarios postales según ámbito de concesión (N° de empresas y % del total) – I S 2017" xr:uid="{33583217-9772-46B1-B296-1E10FD21ED9D}"/>
    <hyperlink ref="B40" location="'Tabla y Gráfico N° 30'!C6" display="Tabla N° 30: Concesionarios postales con remesa postal según ámbito de concesión (N° de empresas y % del total) – I S 2017" xr:uid="{51EF4FA9-52D9-41EE-A91C-31A88C731B34}"/>
    <hyperlink ref="B37" location="'Tabla y Gráfico N° 27'!C6" display="Tabla N° 27: Tipos de puntos de atención postal abiertos al público (N° de puntos y % del total) – I S 2017" xr:uid="{38AB6F4A-2FA5-4DE8-9AA5-CDF69024EFDD}"/>
    <hyperlink ref="B72" location="'Tabla y Gráfico N° 29'!C6" display="Gráfico N° 29: Concesionarios postales según ámbito de concesión (% del total) – I S 2017" xr:uid="{B554CE24-9EFD-4663-BA97-FC58E7313CCF}"/>
    <hyperlink ref="B73" location="'Tabla y Gráfico N° 30'!C6" display="Gráfico N° 30: Concesionarios postales con remesa postal según ámbito de concesión (% del total) – I S 2017" xr:uid="{A53D874C-914D-4415-B52B-DA5886A7A1C4}"/>
    <hyperlink ref="B71" location="'Tabla y Gráfico N° 28'!C6" display="Gráfico N° 28: Puntos de atención postal abiertos al público (% del total) – I S 2017" xr:uid="{A54FFF07-62CC-435A-9331-C17F2ACC7554}"/>
    <hyperlink ref="B70" location="'Tabla y Gráfico N° 27'!C6" display="Gráfico N° 27: Tipos de puntos de atención postal abiertos al público (% del total) – I S 2017" xr:uid="{340A436A-C3F8-4483-B896-EE6264712C2F}"/>
    <hyperlink ref="B84" location="'Anexo N° 04'!C6" display="Anexo N° 04: Giros postales nacionales según región de origen y región de destino (N° de giros) – I S 2017" xr:uid="{75AF541B-0241-4509-9F6C-228F3B4F108D}"/>
    <hyperlink ref="B81" location="'Anexo N° 01'!C6" display="Anexo N° 01: Tráfico postal local, regional y nacional (N° de envíos) – I S 2017" xr:uid="{D6B48249-6256-40D0-922C-0E7D9D05653C}"/>
    <hyperlink ref="B87" location="'Anexo N° 07'!C6" display="Anexo N° 07: Lista de principales concesionarios postales – I S 2017" xr:uid="{558BE27F-B659-45D5-B2F8-EEBB0839BFA0}"/>
    <hyperlink ref="B82" location="'Anexo N° 02'!C6" display="Anexo N° 02: Tráfico internacional de salida según destino (N° de envíos) – I S 2017" xr:uid="{E9107B35-3B60-4842-8D54-95D6A1FEB7FD}"/>
    <hyperlink ref="B83" location="'Anexo N° 03'!C6" display="Anexo N° 03: Tráfico internacional de entrada según origen (N° de envíos) – I S 2017" xr:uid="{A3D2A8A9-33AE-4A8A-ACAA-4E3CA361BA35}"/>
    <hyperlink ref="B85" location="'Anexo N° 05'!C6" display="Anexo N° 05: Giros postales internacionales de salida según destino (N° de envíos) – I S 2017" xr:uid="{60CB49B2-B8F5-4892-BA34-9EDCCCD8B3B0}"/>
    <hyperlink ref="B86" location="'Anexo N° 06'!C6" display="Anexo N° 06: Giros postales internacionales de entrada según origen (N° de envíos) – I S 2017" xr:uid="{D399E40E-51AE-4C07-8C4A-A4A521AB8F05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193</v>
      </c>
      <c r="D9" s="117"/>
      <c r="E9" s="117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20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21</v>
      </c>
      <c r="D11" s="7">
        <v>60807077</v>
      </c>
      <c r="E11" s="8">
        <f>+D11/$D$14</f>
        <v>0.52735928107926155</v>
      </c>
      <c r="F11" s="16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22</v>
      </c>
      <c r="D12" s="7">
        <v>54067976</v>
      </c>
      <c r="E12" s="8">
        <f t="shared" ref="E12:E14" si="0">+D12/$D$14</f>
        <v>0.46891332982130957</v>
      </c>
      <c r="F12" s="16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23</v>
      </c>
      <c r="D13" s="7">
        <v>429786</v>
      </c>
      <c r="E13" s="8">
        <f t="shared" si="0"/>
        <v>3.7273890994288625E-3</v>
      </c>
      <c r="F13" s="16"/>
      <c r="G13" s="92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115304839</v>
      </c>
      <c r="E14" s="22">
        <f t="shared" si="0"/>
        <v>1</v>
      </c>
      <c r="F14" s="18"/>
      <c r="G14" s="92"/>
    </row>
    <row r="15" spans="1:164" ht="14.25" customHeight="1" x14ac:dyDescent="0.3">
      <c r="C15" s="10" t="s">
        <v>229</v>
      </c>
      <c r="D15" s="31"/>
      <c r="E15" s="31"/>
      <c r="F15" s="31"/>
    </row>
    <row r="16" spans="1:164" ht="14.25" customHeight="1" x14ac:dyDescent="0.3">
      <c r="C16" s="10" t="s">
        <v>1007</v>
      </c>
      <c r="D16" s="31"/>
      <c r="E16" s="31"/>
      <c r="F16" s="31"/>
    </row>
    <row r="17" spans="3:6" ht="14.25" customHeight="1" x14ac:dyDescent="0.3">
      <c r="C17" s="31"/>
      <c r="D17" s="31"/>
      <c r="E17" s="31"/>
      <c r="F17" s="31"/>
    </row>
    <row r="18" spans="3:6" ht="28.5" customHeight="1" x14ac:dyDescent="0.3">
      <c r="C18" s="117" t="s">
        <v>194</v>
      </c>
      <c r="D18" s="117"/>
      <c r="E18" s="117"/>
      <c r="F18" s="15"/>
    </row>
    <row r="36" spans="3:6" ht="14.25" customHeight="1" x14ac:dyDescent="0.3">
      <c r="C36" s="10" t="s">
        <v>229</v>
      </c>
    </row>
    <row r="37" spans="3:6" ht="14.25" customHeight="1" x14ac:dyDescent="0.3">
      <c r="C37" s="10" t="s">
        <v>1007</v>
      </c>
    </row>
    <row r="39" spans="3:6" ht="14.25" customHeight="1" x14ac:dyDescent="0.3">
      <c r="E39" s="11" t="s">
        <v>7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7" ht="28.5" customHeight="1" x14ac:dyDescent="0.3">
      <c r="C6" s="116" t="s">
        <v>173</v>
      </c>
      <c r="D6" s="116"/>
      <c r="E6" s="116"/>
      <c r="F6" s="14"/>
    </row>
    <row r="9" spans="2:7" s="33" customFormat="1" ht="28.5" customHeight="1" x14ac:dyDescent="0.3">
      <c r="C9" s="117" t="s">
        <v>195</v>
      </c>
      <c r="D9" s="117"/>
      <c r="E9" s="117"/>
      <c r="F9" s="15"/>
    </row>
    <row r="10" spans="2:7" ht="14.25" customHeight="1" x14ac:dyDescent="0.3">
      <c r="C10" s="25" t="s">
        <v>24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25</v>
      </c>
      <c r="D11" s="7">
        <v>54366280</v>
      </c>
      <c r="E11" s="8">
        <f t="shared" ref="E11:E36" si="0">+D11/$D$36</f>
        <v>0.89407816790798877</v>
      </c>
      <c r="F11" s="16"/>
      <c r="G11" s="93"/>
    </row>
    <row r="12" spans="2:7" ht="14.25" customHeight="1" x14ac:dyDescent="0.3">
      <c r="C12" s="6" t="s">
        <v>26</v>
      </c>
      <c r="D12" s="7">
        <v>2873423</v>
      </c>
      <c r="E12" s="8">
        <f t="shared" si="0"/>
        <v>4.7254746351316969E-2</v>
      </c>
      <c r="F12" s="16"/>
      <c r="G12" s="93"/>
    </row>
    <row r="13" spans="2:7" ht="14.25" customHeight="1" x14ac:dyDescent="0.3">
      <c r="C13" s="6" t="s">
        <v>27</v>
      </c>
      <c r="D13" s="7">
        <v>1886309</v>
      </c>
      <c r="E13" s="8">
        <f t="shared" si="0"/>
        <v>3.1021208271530633E-2</v>
      </c>
      <c r="F13" s="16"/>
      <c r="G13" s="93"/>
    </row>
    <row r="14" spans="2:7" ht="14.25" customHeight="1" x14ac:dyDescent="0.3">
      <c r="C14" s="6" t="s">
        <v>28</v>
      </c>
      <c r="D14" s="7">
        <v>774703</v>
      </c>
      <c r="E14" s="8">
        <f t="shared" si="0"/>
        <v>1.2740342707149037E-2</v>
      </c>
      <c r="F14" s="16"/>
      <c r="G14" s="93"/>
    </row>
    <row r="15" spans="2:7" ht="14.25" customHeight="1" x14ac:dyDescent="0.3">
      <c r="C15" s="6" t="s">
        <v>29</v>
      </c>
      <c r="D15" s="7">
        <v>281954</v>
      </c>
      <c r="E15" s="8">
        <f t="shared" si="0"/>
        <v>4.6368615942516036E-3</v>
      </c>
      <c r="F15" s="16"/>
      <c r="G15" s="93"/>
    </row>
    <row r="16" spans="2:7" ht="14.25" customHeight="1" x14ac:dyDescent="0.3">
      <c r="C16" s="6" t="s">
        <v>30</v>
      </c>
      <c r="D16" s="7">
        <v>264947</v>
      </c>
      <c r="E16" s="8">
        <f t="shared" si="0"/>
        <v>4.357173754627278E-3</v>
      </c>
      <c r="F16" s="16"/>
      <c r="G16" s="93"/>
    </row>
    <row r="17" spans="3:7" ht="14.25" customHeight="1" x14ac:dyDescent="0.3">
      <c r="C17" s="6" t="s">
        <v>31</v>
      </c>
      <c r="D17" s="7">
        <v>73041</v>
      </c>
      <c r="E17" s="8">
        <f t="shared" si="0"/>
        <v>1.2011924204151435E-3</v>
      </c>
      <c r="F17" s="16"/>
      <c r="G17" s="93"/>
    </row>
    <row r="18" spans="3:7" ht="14.25" customHeight="1" x14ac:dyDescent="0.3">
      <c r="C18" s="6" t="s">
        <v>38</v>
      </c>
      <c r="D18" s="7">
        <v>49695</v>
      </c>
      <c r="E18" s="8">
        <f t="shared" si="0"/>
        <v>8.1725684660027321E-4</v>
      </c>
      <c r="F18" s="16"/>
      <c r="G18" s="93"/>
    </row>
    <row r="19" spans="3:7" ht="14.25" customHeight="1" x14ac:dyDescent="0.3">
      <c r="C19" s="6" t="s">
        <v>36</v>
      </c>
      <c r="D19" s="7">
        <v>43356</v>
      </c>
      <c r="E19" s="8">
        <f t="shared" si="0"/>
        <v>7.1300911240972824E-4</v>
      </c>
      <c r="F19" s="16"/>
      <c r="G19" s="93"/>
    </row>
    <row r="20" spans="3:7" ht="14.25" customHeight="1" x14ac:dyDescent="0.3">
      <c r="C20" s="6" t="s">
        <v>33</v>
      </c>
      <c r="D20" s="7">
        <v>37874</v>
      </c>
      <c r="E20" s="8">
        <f t="shared" si="0"/>
        <v>6.2285513247084708E-4</v>
      </c>
      <c r="F20" s="16"/>
      <c r="G20" s="93"/>
    </row>
    <row r="21" spans="3:7" ht="14.25" customHeight="1" x14ac:dyDescent="0.3">
      <c r="C21" s="6" t="s">
        <v>42</v>
      </c>
      <c r="D21" s="7">
        <v>29028</v>
      </c>
      <c r="E21" s="8">
        <f t="shared" si="0"/>
        <v>4.7737864459427968E-4</v>
      </c>
      <c r="F21" s="16"/>
      <c r="G21" s="93"/>
    </row>
    <row r="22" spans="3:7" ht="14.25" customHeight="1" x14ac:dyDescent="0.3">
      <c r="C22" s="6" t="s">
        <v>40</v>
      </c>
      <c r="D22" s="7">
        <v>26507</v>
      </c>
      <c r="E22" s="8">
        <f t="shared" si="0"/>
        <v>4.3591965454942031E-4</v>
      </c>
      <c r="F22" s="16"/>
      <c r="G22" s="93"/>
    </row>
    <row r="23" spans="3:7" ht="14.25" customHeight="1" x14ac:dyDescent="0.3">
      <c r="C23" s="6" t="s">
        <v>32</v>
      </c>
      <c r="D23" s="7">
        <v>23036</v>
      </c>
      <c r="E23" s="8">
        <f t="shared" si="0"/>
        <v>3.7883748301205139E-4</v>
      </c>
      <c r="F23" s="16"/>
      <c r="G23" s="93"/>
    </row>
    <row r="24" spans="3:7" ht="14.25" customHeight="1" x14ac:dyDescent="0.3">
      <c r="C24" s="6" t="s">
        <v>39</v>
      </c>
      <c r="D24" s="7">
        <v>20096</v>
      </c>
      <c r="E24" s="8">
        <f t="shared" si="0"/>
        <v>3.3048784765628514E-4</v>
      </c>
      <c r="F24" s="16"/>
      <c r="G24" s="93"/>
    </row>
    <row r="25" spans="3:7" ht="14.25" customHeight="1" x14ac:dyDescent="0.3">
      <c r="C25" s="6" t="s">
        <v>44</v>
      </c>
      <c r="D25" s="7">
        <v>16005</v>
      </c>
      <c r="E25" s="8">
        <f t="shared" si="0"/>
        <v>2.6320949451327845E-4</v>
      </c>
      <c r="F25" s="16"/>
      <c r="G25" s="93"/>
    </row>
    <row r="26" spans="3:7" ht="14.25" customHeight="1" x14ac:dyDescent="0.3">
      <c r="C26" s="6" t="s">
        <v>34</v>
      </c>
      <c r="D26" s="7">
        <v>9753</v>
      </c>
      <c r="E26" s="8">
        <f t="shared" si="0"/>
        <v>1.603925148383633E-4</v>
      </c>
      <c r="F26" s="16"/>
      <c r="G26" s="93"/>
    </row>
    <row r="27" spans="3:7" ht="14.25" customHeight="1" x14ac:dyDescent="0.3">
      <c r="C27" s="6" t="s">
        <v>43</v>
      </c>
      <c r="D27" s="7">
        <v>7235</v>
      </c>
      <c r="E27" s="8">
        <f t="shared" si="0"/>
        <v>1.1898286115611181E-4</v>
      </c>
      <c r="F27" s="16"/>
      <c r="G27" s="93"/>
    </row>
    <row r="28" spans="3:7" ht="14.25" customHeight="1" x14ac:dyDescent="0.3">
      <c r="C28" s="6" t="s">
        <v>37</v>
      </c>
      <c r="D28" s="7">
        <v>5231</v>
      </c>
      <c r="E28" s="8">
        <f t="shared" si="0"/>
        <v>8.6026170934018085E-5</v>
      </c>
      <c r="F28" s="16"/>
      <c r="G28" s="93"/>
    </row>
    <row r="29" spans="3:7" ht="14.25" customHeight="1" x14ac:dyDescent="0.3">
      <c r="C29" s="6" t="s">
        <v>41</v>
      </c>
      <c r="D29" s="7">
        <v>4075</v>
      </c>
      <c r="E29" s="8">
        <f t="shared" si="0"/>
        <v>6.701522587576443E-5</v>
      </c>
      <c r="F29" s="16"/>
      <c r="G29" s="93"/>
    </row>
    <row r="30" spans="3:7" ht="14.25" customHeight="1" x14ac:dyDescent="0.3">
      <c r="C30" s="6" t="s">
        <v>48</v>
      </c>
      <c r="D30" s="7">
        <v>3268</v>
      </c>
      <c r="E30" s="8">
        <f t="shared" si="0"/>
        <v>5.3743744334232674E-5</v>
      </c>
      <c r="F30" s="16"/>
      <c r="G30" s="93"/>
    </row>
    <row r="31" spans="3:7" ht="14.25" customHeight="1" x14ac:dyDescent="0.3">
      <c r="C31" s="6" t="s">
        <v>45</v>
      </c>
      <c r="D31" s="7">
        <v>3182</v>
      </c>
      <c r="E31" s="8">
        <f t="shared" si="0"/>
        <v>5.2329435272805497E-5</v>
      </c>
      <c r="F31" s="16"/>
      <c r="G31" s="93"/>
    </row>
    <row r="32" spans="3:7" ht="14.25" customHeight="1" x14ac:dyDescent="0.3">
      <c r="C32" s="6" t="s">
        <v>46</v>
      </c>
      <c r="D32" s="7">
        <v>3149</v>
      </c>
      <c r="E32" s="8">
        <f t="shared" si="0"/>
        <v>5.1786735284118329E-5</v>
      </c>
      <c r="F32" s="16"/>
      <c r="G32" s="93"/>
    </row>
    <row r="33" spans="3:7" ht="14.25" customHeight="1" x14ac:dyDescent="0.3">
      <c r="C33" s="6" t="s">
        <v>47</v>
      </c>
      <c r="D33" s="7">
        <v>2251</v>
      </c>
      <c r="E33" s="8">
        <f t="shared" si="0"/>
        <v>3.7018717410146192E-5</v>
      </c>
      <c r="F33" s="16"/>
      <c r="G33" s="93"/>
    </row>
    <row r="34" spans="3:7" ht="14.25" customHeight="1" x14ac:dyDescent="0.3">
      <c r="C34" s="6" t="s">
        <v>35</v>
      </c>
      <c r="D34" s="7">
        <v>1444</v>
      </c>
      <c r="E34" s="8">
        <f t="shared" si="0"/>
        <v>2.3747235868614436E-5</v>
      </c>
      <c r="F34" s="16"/>
      <c r="G34" s="93"/>
    </row>
    <row r="35" spans="3:7" ht="14.25" customHeight="1" x14ac:dyDescent="0.3">
      <c r="C35" s="6" t="s">
        <v>49</v>
      </c>
      <c r="D35" s="7">
        <v>1235</v>
      </c>
      <c r="E35" s="8">
        <f t="shared" si="0"/>
        <v>2.0310135940262347E-5</v>
      </c>
      <c r="F35" s="16"/>
      <c r="G35" s="93"/>
    </row>
    <row r="36" spans="3:7" ht="14.25" customHeight="1" x14ac:dyDescent="0.3">
      <c r="C36" s="20" t="s">
        <v>5</v>
      </c>
      <c r="D36" s="21">
        <f>SUM(D11:D35)</f>
        <v>60807077</v>
      </c>
      <c r="E36" s="22">
        <f t="shared" si="0"/>
        <v>1</v>
      </c>
      <c r="F36" s="18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50</v>
      </c>
      <c r="D38" s="1"/>
      <c r="E38" s="1"/>
      <c r="F38" s="1"/>
    </row>
    <row r="39" spans="3:7" ht="14.25" customHeight="1" x14ac:dyDescent="0.3">
      <c r="C39" s="10" t="s">
        <v>229</v>
      </c>
      <c r="D39" s="1"/>
      <c r="E39" s="1"/>
      <c r="F39" s="1"/>
    </row>
    <row r="40" spans="3:7" ht="14.25" customHeight="1" x14ac:dyDescent="0.3">
      <c r="C40" s="10" t="s">
        <v>1007</v>
      </c>
      <c r="D40" s="1"/>
      <c r="E40" s="1"/>
      <c r="F40" s="1"/>
    </row>
    <row r="41" spans="3:7" ht="14.25" customHeight="1" x14ac:dyDescent="0.3">
      <c r="F41" s="1"/>
    </row>
    <row r="42" spans="3:7" s="33" customFormat="1" ht="28.5" customHeight="1" x14ac:dyDescent="0.3">
      <c r="C42" s="117" t="s">
        <v>196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7" ht="28.5" customHeight="1" x14ac:dyDescent="0.3">
      <c r="C6" s="116" t="s">
        <v>173</v>
      </c>
      <c r="D6" s="116"/>
      <c r="E6" s="116"/>
      <c r="F6" s="14"/>
    </row>
    <row r="9" spans="2:7" s="33" customFormat="1" ht="28.5" customHeight="1" x14ac:dyDescent="0.3">
      <c r="C9" s="117" t="s">
        <v>197</v>
      </c>
      <c r="D9" s="117"/>
      <c r="E9" s="117"/>
      <c r="F9" s="15"/>
    </row>
    <row r="10" spans="2:7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25</v>
      </c>
      <c r="D11" s="7">
        <v>45861251</v>
      </c>
      <c r="E11" s="8">
        <f t="shared" ref="E11:E36" si="0">+D11/$D$36</f>
        <v>0.84821468071969253</v>
      </c>
      <c r="F11" s="16"/>
      <c r="G11" s="93"/>
    </row>
    <row r="12" spans="2:7" ht="14.25" customHeight="1" x14ac:dyDescent="0.3">
      <c r="C12" s="6" t="s">
        <v>26</v>
      </c>
      <c r="D12" s="7">
        <v>2926900</v>
      </c>
      <c r="E12" s="8">
        <f t="shared" si="0"/>
        <v>5.413370753882113E-2</v>
      </c>
      <c r="F12" s="16"/>
      <c r="G12" s="93"/>
    </row>
    <row r="13" spans="2:7" ht="14.25" customHeight="1" x14ac:dyDescent="0.3">
      <c r="C13" s="6" t="s">
        <v>30</v>
      </c>
      <c r="D13" s="7">
        <v>1522112</v>
      </c>
      <c r="E13" s="8">
        <f t="shared" si="0"/>
        <v>2.8151821329505659E-2</v>
      </c>
      <c r="F13" s="16"/>
      <c r="G13" s="93"/>
    </row>
    <row r="14" spans="2:7" ht="14.25" customHeight="1" x14ac:dyDescent="0.3">
      <c r="C14" s="6" t="s">
        <v>40</v>
      </c>
      <c r="D14" s="7">
        <v>703073</v>
      </c>
      <c r="E14" s="8">
        <f t="shared" si="0"/>
        <v>1.3003501370201096E-2</v>
      </c>
      <c r="F14" s="16"/>
      <c r="G14" s="93"/>
    </row>
    <row r="15" spans="2:7" ht="14.25" customHeight="1" x14ac:dyDescent="0.3">
      <c r="C15" s="6" t="s">
        <v>27</v>
      </c>
      <c r="D15" s="7">
        <v>581181</v>
      </c>
      <c r="E15" s="8">
        <f t="shared" si="0"/>
        <v>1.0749080009948958E-2</v>
      </c>
      <c r="F15" s="16"/>
      <c r="G15" s="93"/>
    </row>
    <row r="16" spans="2:7" ht="14.25" customHeight="1" x14ac:dyDescent="0.3">
      <c r="C16" s="6" t="s">
        <v>29</v>
      </c>
      <c r="D16" s="7">
        <v>340464</v>
      </c>
      <c r="E16" s="8">
        <f t="shared" si="0"/>
        <v>6.2969621796088683E-3</v>
      </c>
      <c r="F16" s="16"/>
      <c r="G16" s="93"/>
    </row>
    <row r="17" spans="3:7" ht="14.25" customHeight="1" x14ac:dyDescent="0.3">
      <c r="C17" s="6" t="s">
        <v>28</v>
      </c>
      <c r="D17" s="7">
        <v>305197</v>
      </c>
      <c r="E17" s="8">
        <f t="shared" si="0"/>
        <v>5.6446906760482399E-3</v>
      </c>
      <c r="F17" s="16"/>
      <c r="G17" s="93"/>
    </row>
    <row r="18" spans="3:7" ht="14.25" customHeight="1" x14ac:dyDescent="0.3">
      <c r="C18" s="6" t="s">
        <v>33</v>
      </c>
      <c r="D18" s="7">
        <v>288271</v>
      </c>
      <c r="E18" s="8">
        <f t="shared" si="0"/>
        <v>5.3316403040498499E-3</v>
      </c>
      <c r="F18" s="16"/>
      <c r="G18" s="93"/>
    </row>
    <row r="19" spans="3:7" ht="14.25" customHeight="1" x14ac:dyDescent="0.3">
      <c r="C19" s="6" t="s">
        <v>36</v>
      </c>
      <c r="D19" s="7">
        <v>281555</v>
      </c>
      <c r="E19" s="8">
        <f t="shared" si="0"/>
        <v>5.2074262961128784E-3</v>
      </c>
      <c r="F19" s="16"/>
      <c r="G19" s="93"/>
    </row>
    <row r="20" spans="3:7" ht="14.25" customHeight="1" x14ac:dyDescent="0.3">
      <c r="C20" s="6" t="s">
        <v>43</v>
      </c>
      <c r="D20" s="7">
        <v>179003</v>
      </c>
      <c r="E20" s="8">
        <f t="shared" si="0"/>
        <v>3.3107028086274211E-3</v>
      </c>
      <c r="F20" s="16"/>
      <c r="G20" s="93"/>
    </row>
    <row r="21" spans="3:7" ht="14.25" customHeight="1" x14ac:dyDescent="0.3">
      <c r="C21" s="6" t="s">
        <v>38</v>
      </c>
      <c r="D21" s="7">
        <v>163190</v>
      </c>
      <c r="E21" s="8">
        <f t="shared" si="0"/>
        <v>3.0182376347877345E-3</v>
      </c>
      <c r="F21" s="16"/>
      <c r="G21" s="93"/>
    </row>
    <row r="22" spans="3:7" ht="14.25" customHeight="1" x14ac:dyDescent="0.3">
      <c r="C22" s="6" t="s">
        <v>34</v>
      </c>
      <c r="D22" s="7">
        <v>145850</v>
      </c>
      <c r="E22" s="8">
        <f t="shared" si="0"/>
        <v>2.6975302349028195E-3</v>
      </c>
      <c r="F22" s="16"/>
      <c r="G22" s="93"/>
    </row>
    <row r="23" spans="3:7" ht="14.25" customHeight="1" x14ac:dyDescent="0.3">
      <c r="C23" s="6" t="s">
        <v>49</v>
      </c>
      <c r="D23" s="7">
        <v>118917</v>
      </c>
      <c r="E23" s="8">
        <f t="shared" si="0"/>
        <v>2.1993980318405111E-3</v>
      </c>
      <c r="F23" s="16"/>
      <c r="G23" s="93"/>
    </row>
    <row r="24" spans="3:7" ht="14.25" customHeight="1" x14ac:dyDescent="0.3">
      <c r="C24" s="6" t="s">
        <v>32</v>
      </c>
      <c r="D24" s="7">
        <v>118392</v>
      </c>
      <c r="E24" s="8">
        <f t="shared" si="0"/>
        <v>2.1896880327090477E-3</v>
      </c>
      <c r="F24" s="16"/>
      <c r="G24" s="93"/>
    </row>
    <row r="25" spans="3:7" ht="14.25" customHeight="1" x14ac:dyDescent="0.3">
      <c r="C25" s="6" t="s">
        <v>42</v>
      </c>
      <c r="D25" s="7">
        <v>96201</v>
      </c>
      <c r="E25" s="8">
        <f t="shared" si="0"/>
        <v>1.7792602408494079E-3</v>
      </c>
      <c r="F25" s="16"/>
      <c r="G25" s="93"/>
    </row>
    <row r="26" spans="3:7" ht="14.25" customHeight="1" x14ac:dyDescent="0.3">
      <c r="C26" s="6" t="s">
        <v>35</v>
      </c>
      <c r="D26" s="7">
        <v>91234</v>
      </c>
      <c r="E26" s="8">
        <f t="shared" si="0"/>
        <v>1.6873944014475408E-3</v>
      </c>
      <c r="F26" s="16"/>
      <c r="G26" s="93"/>
    </row>
    <row r="27" spans="3:7" ht="14.25" customHeight="1" x14ac:dyDescent="0.3">
      <c r="C27" s="6" t="s">
        <v>39</v>
      </c>
      <c r="D27" s="7">
        <v>89954</v>
      </c>
      <c r="E27" s="8">
        <f t="shared" si="0"/>
        <v>1.6637204988032102E-3</v>
      </c>
      <c r="F27" s="16"/>
      <c r="G27" s="93"/>
    </row>
    <row r="28" spans="3:7" ht="14.25" customHeight="1" x14ac:dyDescent="0.3">
      <c r="C28" s="6" t="s">
        <v>31</v>
      </c>
      <c r="D28" s="7">
        <v>74173</v>
      </c>
      <c r="E28" s="8">
        <f t="shared" si="0"/>
        <v>1.3718471725296319E-3</v>
      </c>
      <c r="F28" s="16"/>
      <c r="G28" s="93"/>
    </row>
    <row r="29" spans="3:7" ht="14.25" customHeight="1" x14ac:dyDescent="0.3">
      <c r="C29" s="6" t="s">
        <v>37</v>
      </c>
      <c r="D29" s="7">
        <v>56196</v>
      </c>
      <c r="E29" s="8">
        <f t="shared" si="0"/>
        <v>1.0393583070318741E-3</v>
      </c>
      <c r="F29" s="16"/>
      <c r="G29" s="93"/>
    </row>
    <row r="30" spans="3:7" ht="14.25" customHeight="1" x14ac:dyDescent="0.3">
      <c r="C30" s="6" t="s">
        <v>44</v>
      </c>
      <c r="D30" s="7">
        <v>39092</v>
      </c>
      <c r="E30" s="8">
        <f t="shared" si="0"/>
        <v>7.2301578294700728E-4</v>
      </c>
      <c r="F30" s="16"/>
      <c r="G30" s="93"/>
    </row>
    <row r="31" spans="3:7" ht="14.25" customHeight="1" x14ac:dyDescent="0.3">
      <c r="C31" s="6" t="s">
        <v>47</v>
      </c>
      <c r="D31" s="7">
        <v>20964</v>
      </c>
      <c r="E31" s="8">
        <f t="shared" si="0"/>
        <v>3.8773413674667609E-4</v>
      </c>
      <c r="F31" s="16"/>
      <c r="G31" s="93"/>
    </row>
    <row r="32" spans="3:7" ht="14.25" customHeight="1" x14ac:dyDescent="0.3">
      <c r="C32" s="6" t="s">
        <v>41</v>
      </c>
      <c r="D32" s="7">
        <v>18472</v>
      </c>
      <c r="E32" s="8">
        <f t="shared" si="0"/>
        <v>3.4164400753599505E-4</v>
      </c>
      <c r="F32" s="16"/>
      <c r="G32" s="93"/>
    </row>
    <row r="33" spans="3:7" ht="14.25" customHeight="1" x14ac:dyDescent="0.3">
      <c r="C33" s="6" t="s">
        <v>48</v>
      </c>
      <c r="D33" s="7">
        <v>18096</v>
      </c>
      <c r="E33" s="8">
        <f t="shared" si="0"/>
        <v>3.3468979863422298E-4</v>
      </c>
      <c r="F33" s="16"/>
      <c r="G33" s="93"/>
    </row>
    <row r="34" spans="3:7" ht="14.25" customHeight="1" x14ac:dyDescent="0.3">
      <c r="C34" s="6" t="s">
        <v>45</v>
      </c>
      <c r="D34" s="7">
        <v>17199</v>
      </c>
      <c r="E34" s="8">
        <f t="shared" si="0"/>
        <v>3.180995715467507E-4</v>
      </c>
      <c r="F34" s="16"/>
      <c r="G34" s="93"/>
    </row>
    <row r="35" spans="3:7" ht="14.25" customHeight="1" x14ac:dyDescent="0.3">
      <c r="C35" s="6" t="s">
        <v>46</v>
      </c>
      <c r="D35" s="7">
        <v>11039</v>
      </c>
      <c r="E35" s="8">
        <f t="shared" si="0"/>
        <v>2.0416891507090998E-4</v>
      </c>
      <c r="F35" s="16"/>
      <c r="G35" s="93"/>
    </row>
    <row r="36" spans="3:7" ht="14.25" customHeight="1" x14ac:dyDescent="0.3">
      <c r="C36" s="20" t="s">
        <v>5</v>
      </c>
      <c r="D36" s="21">
        <f>SUM(D11:D35)</f>
        <v>54067976</v>
      </c>
      <c r="E36" s="22">
        <f t="shared" si="0"/>
        <v>1</v>
      </c>
      <c r="F36" s="18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50</v>
      </c>
      <c r="D38" s="1"/>
      <c r="E38" s="1"/>
      <c r="F38" s="1"/>
    </row>
    <row r="39" spans="3:7" ht="14.25" customHeight="1" x14ac:dyDescent="0.3">
      <c r="C39" s="10" t="s">
        <v>229</v>
      </c>
      <c r="D39" s="1"/>
      <c r="E39" s="1"/>
      <c r="F39" s="1"/>
    </row>
    <row r="40" spans="3:7" ht="14.25" customHeight="1" x14ac:dyDescent="0.3">
      <c r="C40" s="10" t="s">
        <v>1007</v>
      </c>
      <c r="D40" s="1"/>
      <c r="E40" s="1"/>
      <c r="F40" s="1"/>
    </row>
    <row r="42" spans="3:7" s="33" customFormat="1" ht="28.5" customHeight="1" x14ac:dyDescent="0.3">
      <c r="C42" s="117" t="s">
        <v>198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7" ht="28.5" customHeight="1" x14ac:dyDescent="0.3">
      <c r="C6" s="116" t="s">
        <v>173</v>
      </c>
      <c r="D6" s="116"/>
      <c r="E6" s="116"/>
      <c r="F6" s="14"/>
    </row>
    <row r="9" spans="2:7" s="33" customFormat="1" ht="28.5" customHeight="1" x14ac:dyDescent="0.3">
      <c r="C9" s="117" t="s">
        <v>199</v>
      </c>
      <c r="D9" s="117"/>
      <c r="E9" s="117"/>
      <c r="F9" s="15"/>
    </row>
    <row r="10" spans="2:7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29</v>
      </c>
      <c r="D11" s="7">
        <v>17824690</v>
      </c>
      <c r="E11" s="8">
        <f t="shared" ref="E11:E36" si="0">+D11/$D$36</f>
        <v>0.32967185603544691</v>
      </c>
      <c r="F11" s="16"/>
      <c r="G11" s="93"/>
    </row>
    <row r="12" spans="2:7" ht="14.25" customHeight="1" x14ac:dyDescent="0.3">
      <c r="C12" s="6" t="s">
        <v>30</v>
      </c>
      <c r="D12" s="7">
        <v>9560174</v>
      </c>
      <c r="E12" s="8">
        <f t="shared" si="0"/>
        <v>0.1768176785459844</v>
      </c>
      <c r="F12" s="16"/>
      <c r="G12" s="93"/>
    </row>
    <row r="13" spans="2:7" ht="14.25" customHeight="1" x14ac:dyDescent="0.3">
      <c r="C13" s="6" t="s">
        <v>25</v>
      </c>
      <c r="D13" s="7">
        <v>3807101</v>
      </c>
      <c r="E13" s="8">
        <f t="shared" si="0"/>
        <v>7.041323314932299E-2</v>
      </c>
      <c r="F13" s="16"/>
      <c r="G13" s="93"/>
    </row>
    <row r="14" spans="2:7" ht="14.25" customHeight="1" x14ac:dyDescent="0.3">
      <c r="C14" s="6" t="s">
        <v>26</v>
      </c>
      <c r="D14" s="7">
        <v>2818074</v>
      </c>
      <c r="E14" s="8">
        <f t="shared" si="0"/>
        <v>5.2120944937905575E-2</v>
      </c>
      <c r="F14" s="16"/>
      <c r="G14" s="93"/>
    </row>
    <row r="15" spans="2:7" ht="14.25" customHeight="1" x14ac:dyDescent="0.3">
      <c r="C15" s="6" t="s">
        <v>33</v>
      </c>
      <c r="D15" s="7">
        <v>2742582</v>
      </c>
      <c r="E15" s="8">
        <f t="shared" si="0"/>
        <v>5.0724702548510414E-2</v>
      </c>
      <c r="F15" s="16"/>
      <c r="G15" s="93"/>
    </row>
    <row r="16" spans="2:7" ht="14.25" customHeight="1" x14ac:dyDescent="0.3">
      <c r="C16" s="6" t="s">
        <v>27</v>
      </c>
      <c r="D16" s="7">
        <v>2541772</v>
      </c>
      <c r="E16" s="8">
        <f t="shared" si="0"/>
        <v>4.7010674118816653E-2</v>
      </c>
      <c r="F16" s="16"/>
      <c r="G16" s="93"/>
    </row>
    <row r="17" spans="3:7" ht="14.25" customHeight="1" x14ac:dyDescent="0.3">
      <c r="C17" s="6" t="s">
        <v>28</v>
      </c>
      <c r="D17" s="7">
        <v>1834712</v>
      </c>
      <c r="E17" s="8">
        <f t="shared" si="0"/>
        <v>3.3933432240925758E-2</v>
      </c>
      <c r="F17" s="16"/>
      <c r="G17" s="93"/>
    </row>
    <row r="18" spans="3:7" ht="14.25" customHeight="1" x14ac:dyDescent="0.3">
      <c r="C18" s="6" t="s">
        <v>38</v>
      </c>
      <c r="D18" s="7">
        <v>1672467</v>
      </c>
      <c r="E18" s="8">
        <f t="shared" si="0"/>
        <v>3.0932672604574656E-2</v>
      </c>
      <c r="F18" s="16"/>
      <c r="G18" s="93"/>
    </row>
    <row r="19" spans="3:7" ht="14.25" customHeight="1" x14ac:dyDescent="0.3">
      <c r="C19" s="6" t="s">
        <v>32</v>
      </c>
      <c r="D19" s="7">
        <v>1435497</v>
      </c>
      <c r="E19" s="8">
        <f t="shared" si="0"/>
        <v>2.6549856425178556E-2</v>
      </c>
      <c r="F19" s="16"/>
      <c r="G19" s="93"/>
    </row>
    <row r="20" spans="3:7" ht="14.25" customHeight="1" x14ac:dyDescent="0.3">
      <c r="C20" s="6" t="s">
        <v>43</v>
      </c>
      <c r="D20" s="7">
        <v>1267678</v>
      </c>
      <c r="E20" s="8">
        <f t="shared" si="0"/>
        <v>2.3446004340905973E-2</v>
      </c>
      <c r="F20" s="16"/>
      <c r="G20" s="93"/>
    </row>
    <row r="21" spans="3:7" ht="14.25" customHeight="1" x14ac:dyDescent="0.3">
      <c r="C21" s="6" t="s">
        <v>36</v>
      </c>
      <c r="D21" s="7">
        <v>1098602</v>
      </c>
      <c r="E21" s="8">
        <f t="shared" si="0"/>
        <v>2.03189037444272E-2</v>
      </c>
      <c r="F21" s="16"/>
      <c r="G21" s="93"/>
    </row>
    <row r="22" spans="3:7" ht="14.25" customHeight="1" x14ac:dyDescent="0.3">
      <c r="C22" s="6" t="s">
        <v>49</v>
      </c>
      <c r="D22" s="7">
        <v>784820</v>
      </c>
      <c r="E22" s="8">
        <f t="shared" si="0"/>
        <v>1.4515431463533977E-2</v>
      </c>
      <c r="F22" s="16"/>
      <c r="G22" s="93"/>
    </row>
    <row r="23" spans="3:7" ht="14.25" customHeight="1" x14ac:dyDescent="0.3">
      <c r="C23" s="6" t="s">
        <v>34</v>
      </c>
      <c r="D23" s="7">
        <v>703932</v>
      </c>
      <c r="E23" s="8">
        <f t="shared" si="0"/>
        <v>1.3019388778303815E-2</v>
      </c>
      <c r="F23" s="16"/>
      <c r="G23" s="93"/>
    </row>
    <row r="24" spans="3:7" ht="14.25" customHeight="1" x14ac:dyDescent="0.3">
      <c r="C24" s="6" t="s">
        <v>35</v>
      </c>
      <c r="D24" s="7">
        <v>702277</v>
      </c>
      <c r="E24" s="8">
        <f t="shared" si="0"/>
        <v>1.2988779161994153E-2</v>
      </c>
      <c r="F24" s="16"/>
      <c r="G24" s="93"/>
    </row>
    <row r="25" spans="3:7" ht="14.25" customHeight="1" x14ac:dyDescent="0.3">
      <c r="C25" s="6" t="s">
        <v>45</v>
      </c>
      <c r="D25" s="7">
        <v>635811</v>
      </c>
      <c r="E25" s="8">
        <f t="shared" si="0"/>
        <v>1.1759474776714409E-2</v>
      </c>
      <c r="F25" s="16"/>
      <c r="G25" s="93"/>
    </row>
    <row r="26" spans="3:7" ht="14.25" customHeight="1" x14ac:dyDescent="0.3">
      <c r="C26" s="6" t="s">
        <v>31</v>
      </c>
      <c r="D26" s="7">
        <v>610758</v>
      </c>
      <c r="E26" s="8">
        <f t="shared" si="0"/>
        <v>1.1296113618160962E-2</v>
      </c>
      <c r="F26" s="16"/>
      <c r="G26" s="93"/>
    </row>
    <row r="27" spans="3:7" ht="14.25" customHeight="1" x14ac:dyDescent="0.3">
      <c r="C27" s="6" t="s">
        <v>40</v>
      </c>
      <c r="D27" s="7">
        <v>602749</v>
      </c>
      <c r="E27" s="8">
        <f t="shared" si="0"/>
        <v>1.1147985269505927E-2</v>
      </c>
      <c r="F27" s="16"/>
      <c r="G27" s="93"/>
    </row>
    <row r="28" spans="3:7" ht="14.25" customHeight="1" x14ac:dyDescent="0.3">
      <c r="C28" s="6" t="s">
        <v>39</v>
      </c>
      <c r="D28" s="7">
        <v>575138</v>
      </c>
      <c r="E28" s="8">
        <f t="shared" si="0"/>
        <v>1.0637313296136701E-2</v>
      </c>
      <c r="F28" s="16"/>
      <c r="G28" s="93"/>
    </row>
    <row r="29" spans="3:7" ht="14.25" customHeight="1" x14ac:dyDescent="0.3">
      <c r="C29" s="6" t="s">
        <v>42</v>
      </c>
      <c r="D29" s="7">
        <v>537073</v>
      </c>
      <c r="E29" s="8">
        <f t="shared" si="0"/>
        <v>9.9332921210144795E-3</v>
      </c>
      <c r="F29" s="16"/>
      <c r="G29" s="93"/>
    </row>
    <row r="30" spans="3:7" ht="14.25" customHeight="1" x14ac:dyDescent="0.3">
      <c r="C30" s="6" t="s">
        <v>44</v>
      </c>
      <c r="D30" s="7">
        <v>517709</v>
      </c>
      <c r="E30" s="8">
        <f t="shared" si="0"/>
        <v>9.5751503625732173E-3</v>
      </c>
      <c r="F30" s="16"/>
      <c r="G30" s="93"/>
    </row>
    <row r="31" spans="3:7" ht="14.25" customHeight="1" x14ac:dyDescent="0.3">
      <c r="C31" s="6" t="s">
        <v>41</v>
      </c>
      <c r="D31" s="7">
        <v>496501</v>
      </c>
      <c r="E31" s="8">
        <f t="shared" si="0"/>
        <v>9.1829033881349661E-3</v>
      </c>
      <c r="F31" s="16"/>
      <c r="G31" s="93"/>
    </row>
    <row r="32" spans="3:7" ht="14.25" customHeight="1" x14ac:dyDescent="0.3">
      <c r="C32" s="6" t="s">
        <v>46</v>
      </c>
      <c r="D32" s="7">
        <v>346066</v>
      </c>
      <c r="E32" s="8">
        <f t="shared" si="0"/>
        <v>6.4005724941506963E-3</v>
      </c>
      <c r="F32" s="16"/>
      <c r="G32" s="93"/>
    </row>
    <row r="33" spans="3:7" ht="14.25" customHeight="1" x14ac:dyDescent="0.3">
      <c r="C33" s="6" t="s">
        <v>37</v>
      </c>
      <c r="D33" s="7">
        <v>344476</v>
      </c>
      <c r="E33" s="8">
        <f t="shared" si="0"/>
        <v>6.371165068209692E-3</v>
      </c>
      <c r="F33" s="16"/>
      <c r="G33" s="93"/>
    </row>
    <row r="34" spans="3:7" ht="14.25" customHeight="1" x14ac:dyDescent="0.3">
      <c r="C34" s="6" t="s">
        <v>47</v>
      </c>
      <c r="D34" s="7">
        <v>308403</v>
      </c>
      <c r="E34" s="8">
        <f t="shared" si="0"/>
        <v>5.7039864040777117E-3</v>
      </c>
      <c r="F34" s="16"/>
      <c r="G34" s="93"/>
    </row>
    <row r="35" spans="3:7" ht="14.25" customHeight="1" x14ac:dyDescent="0.3">
      <c r="C35" s="6" t="s">
        <v>48</v>
      </c>
      <c r="D35" s="7">
        <v>298914</v>
      </c>
      <c r="E35" s="8">
        <f t="shared" si="0"/>
        <v>5.5284851054901701E-3</v>
      </c>
      <c r="F35" s="16"/>
      <c r="G35" s="93"/>
    </row>
    <row r="36" spans="3:7" ht="14.25" customHeight="1" x14ac:dyDescent="0.3">
      <c r="C36" s="20" t="s">
        <v>5</v>
      </c>
      <c r="D36" s="21">
        <f>SUM(D11:D35)</f>
        <v>54067976</v>
      </c>
      <c r="E36" s="22">
        <f t="shared" si="0"/>
        <v>1</v>
      </c>
      <c r="F36" s="18"/>
      <c r="G36" s="93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50</v>
      </c>
      <c r="D38" s="1"/>
      <c r="E38" s="1"/>
      <c r="F38" s="1"/>
    </row>
    <row r="39" spans="3:7" ht="14.25" customHeight="1" x14ac:dyDescent="0.3">
      <c r="C39" s="10" t="s">
        <v>229</v>
      </c>
      <c r="D39" s="1"/>
      <c r="E39" s="1"/>
      <c r="F39" s="1"/>
    </row>
    <row r="40" spans="3:7" ht="14.25" customHeight="1" x14ac:dyDescent="0.3">
      <c r="C40" s="10" t="s">
        <v>1007</v>
      </c>
      <c r="D40" s="1"/>
      <c r="E40" s="1"/>
      <c r="F40" s="1"/>
    </row>
    <row r="42" spans="3:7" s="33" customFormat="1" ht="28.5" customHeight="1" x14ac:dyDescent="0.3">
      <c r="C42" s="117" t="s">
        <v>200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7" ht="28.5" customHeight="1" x14ac:dyDescent="0.3">
      <c r="C6" s="116" t="s">
        <v>173</v>
      </c>
      <c r="D6" s="116"/>
      <c r="E6" s="116"/>
      <c r="F6" s="99"/>
    </row>
    <row r="9" spans="3:7" s="33" customFormat="1" ht="28.5" customHeight="1" x14ac:dyDescent="0.3">
      <c r="C9" s="117" t="s">
        <v>201</v>
      </c>
      <c r="D9" s="117"/>
      <c r="E9" s="117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+D12+D13</f>
        <v>337028</v>
      </c>
      <c r="E11" s="8">
        <f>+D11/$D$15</f>
        <v>0.78417631100128904</v>
      </c>
      <c r="F11" s="16"/>
    </row>
    <row r="12" spans="3:7" ht="14.25" customHeight="1" x14ac:dyDescent="0.3">
      <c r="C12" s="102" t="s">
        <v>475</v>
      </c>
      <c r="D12" s="7">
        <v>307005</v>
      </c>
      <c r="E12" s="8">
        <f t="shared" ref="E12:E15" si="0">+D12/$D$15</f>
        <v>0.71432061537602431</v>
      </c>
      <c r="F12" s="16"/>
      <c r="G12" s="93"/>
    </row>
    <row r="13" spans="3:7" ht="14.25" customHeight="1" x14ac:dyDescent="0.3">
      <c r="C13" s="102" t="s">
        <v>476</v>
      </c>
      <c r="D13" s="7">
        <v>30023</v>
      </c>
      <c r="E13" s="8">
        <f t="shared" si="0"/>
        <v>6.9855695625264669E-2</v>
      </c>
      <c r="F13" s="16"/>
      <c r="G13" s="93"/>
    </row>
    <row r="14" spans="3:7" ht="14.25" customHeight="1" x14ac:dyDescent="0.3">
      <c r="C14" s="6" t="s">
        <v>4</v>
      </c>
      <c r="D14" s="7">
        <v>92758</v>
      </c>
      <c r="E14" s="8">
        <f t="shared" si="0"/>
        <v>0.21582368899871099</v>
      </c>
      <c r="F14" s="16"/>
    </row>
    <row r="15" spans="3:7" ht="14.25" customHeight="1" x14ac:dyDescent="0.3">
      <c r="C15" s="20" t="s">
        <v>5</v>
      </c>
      <c r="D15" s="21">
        <f>+D11+D14</f>
        <v>429786</v>
      </c>
      <c r="E15" s="22">
        <f t="shared" si="0"/>
        <v>1</v>
      </c>
      <c r="F15" s="18"/>
    </row>
    <row r="16" spans="3:7" ht="14.25" customHeight="1" x14ac:dyDescent="0.3">
      <c r="C16" s="41" t="s">
        <v>6</v>
      </c>
      <c r="D16" s="94"/>
      <c r="E16" s="18"/>
      <c r="F16" s="18"/>
    </row>
    <row r="17" spans="3:6" ht="14.25" customHeight="1" x14ac:dyDescent="0.3">
      <c r="C17" s="40" t="s">
        <v>477</v>
      </c>
      <c r="D17" s="94"/>
      <c r="E17" s="18"/>
      <c r="F17" s="18"/>
    </row>
    <row r="18" spans="3:6" ht="14.25" customHeight="1" x14ac:dyDescent="0.3">
      <c r="C18" s="10" t="s">
        <v>229</v>
      </c>
      <c r="D18" s="31"/>
      <c r="E18" s="31"/>
      <c r="F18" s="31"/>
    </row>
    <row r="19" spans="3:6" ht="14.25" customHeight="1" x14ac:dyDescent="0.3">
      <c r="C19" s="10" t="s">
        <v>1007</v>
      </c>
      <c r="D19" s="31"/>
      <c r="E19" s="31"/>
      <c r="F19" s="31"/>
    </row>
    <row r="20" spans="3:6" ht="14.25" customHeight="1" x14ac:dyDescent="0.3">
      <c r="C20" s="31"/>
      <c r="D20" s="31"/>
      <c r="E20" s="31"/>
      <c r="F20" s="31"/>
    </row>
    <row r="21" spans="3:6" s="33" customFormat="1" ht="28.5" customHeight="1" x14ac:dyDescent="0.3">
      <c r="C21" s="117" t="s">
        <v>202</v>
      </c>
      <c r="D21" s="117"/>
      <c r="E21" s="117"/>
      <c r="F21" s="100"/>
    </row>
    <row r="39" spans="3:6" ht="14.25" customHeight="1" x14ac:dyDescent="0.3">
      <c r="C39" s="10" t="s">
        <v>229</v>
      </c>
    </row>
    <row r="40" spans="3:6" ht="14.25" customHeight="1" x14ac:dyDescent="0.3">
      <c r="C40" s="10" t="s">
        <v>1007</v>
      </c>
    </row>
    <row r="42" spans="3:6" ht="14.25" customHeight="1" x14ac:dyDescent="0.3">
      <c r="E42" s="101" t="s">
        <v>7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7" t="s">
        <v>203</v>
      </c>
      <c r="D9" s="117"/>
      <c r="E9" s="117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8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13</v>
      </c>
      <c r="D11" s="7">
        <v>205098</v>
      </c>
      <c r="E11" s="8">
        <f t="shared" ref="E11:E16" si="0">+D11/$D$16</f>
        <v>0.47720958802753</v>
      </c>
      <c r="F11" s="16"/>
      <c r="G11" s="92"/>
    </row>
    <row r="12" spans="1:164" ht="14.25" customHeight="1" x14ac:dyDescent="0.3">
      <c r="C12" s="6" t="s">
        <v>10</v>
      </c>
      <c r="D12" s="7">
        <v>124067</v>
      </c>
      <c r="E12" s="8">
        <f t="shared" si="0"/>
        <v>0.28867157143322492</v>
      </c>
      <c r="F12" s="16"/>
      <c r="G12" s="92"/>
    </row>
    <row r="13" spans="1:164" ht="14.25" customHeight="1" x14ac:dyDescent="0.3">
      <c r="C13" s="6" t="s">
        <v>12</v>
      </c>
      <c r="D13" s="7">
        <v>95537</v>
      </c>
      <c r="E13" s="8">
        <f t="shared" si="0"/>
        <v>0.22228969766348833</v>
      </c>
      <c r="F13" s="16"/>
      <c r="G13" s="92"/>
    </row>
    <row r="14" spans="1:164" ht="14.25" customHeight="1" x14ac:dyDescent="0.3">
      <c r="C14" s="6" t="s">
        <v>11</v>
      </c>
      <c r="D14" s="7">
        <v>2663</v>
      </c>
      <c r="E14" s="8">
        <f t="shared" si="0"/>
        <v>6.1961068997128804E-3</v>
      </c>
      <c r="F14" s="16"/>
      <c r="G14" s="92"/>
    </row>
    <row r="15" spans="1:164" ht="14.25" customHeight="1" x14ac:dyDescent="0.3">
      <c r="C15" s="6" t="s">
        <v>9</v>
      </c>
      <c r="D15" s="7">
        <v>2421</v>
      </c>
      <c r="E15" s="8">
        <f t="shared" si="0"/>
        <v>5.6330359760438913E-3</v>
      </c>
      <c r="F15" s="16"/>
      <c r="G15" s="92"/>
    </row>
    <row r="16" spans="1:164" ht="14.25" customHeight="1" x14ac:dyDescent="0.3">
      <c r="C16" s="20" t="s">
        <v>5</v>
      </c>
      <c r="D16" s="21">
        <f>SUM(D11:D15)</f>
        <v>429786</v>
      </c>
      <c r="E16" s="22">
        <f t="shared" si="0"/>
        <v>1</v>
      </c>
      <c r="F16" s="18"/>
      <c r="G16" s="92"/>
    </row>
    <row r="17" spans="3:6" ht="14.25" customHeight="1" x14ac:dyDescent="0.3">
      <c r="C17" s="10" t="s">
        <v>229</v>
      </c>
    </row>
    <row r="18" spans="3:6" ht="14.25" customHeight="1" x14ac:dyDescent="0.3">
      <c r="C18" s="10" t="s">
        <v>1007</v>
      </c>
    </row>
    <row r="20" spans="3:6" s="3" customFormat="1" ht="28.5" customHeight="1" x14ac:dyDescent="0.3">
      <c r="C20" s="117" t="s">
        <v>204</v>
      </c>
      <c r="D20" s="117"/>
      <c r="E20" s="117"/>
      <c r="F20" s="15"/>
    </row>
    <row r="38" spans="3:8" ht="14.25" customHeight="1" x14ac:dyDescent="0.3">
      <c r="C38" s="10" t="s">
        <v>229</v>
      </c>
    </row>
    <row r="39" spans="3:8" ht="14.25" customHeight="1" x14ac:dyDescent="0.3">
      <c r="C39" s="10" t="s">
        <v>1007</v>
      </c>
      <c r="H39" s="27" t="s">
        <v>7</v>
      </c>
    </row>
    <row r="40" spans="3:8" ht="14.25" customHeight="1" x14ac:dyDescent="0.3">
      <c r="E40" s="11" t="s">
        <v>7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6" ht="28.5" customHeight="1" x14ac:dyDescent="0.3">
      <c r="C6" s="116" t="s">
        <v>173</v>
      </c>
      <c r="D6" s="116"/>
      <c r="E6" s="116"/>
      <c r="F6" s="103"/>
    </row>
    <row r="9" spans="3:6" s="33" customFormat="1" ht="28.5" customHeight="1" x14ac:dyDescent="0.3">
      <c r="C9" s="117" t="s">
        <v>205</v>
      </c>
      <c r="D9" s="117"/>
      <c r="E9" s="117"/>
      <c r="F9" s="104"/>
    </row>
    <row r="10" spans="3:6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53</v>
      </c>
      <c r="D11" s="7">
        <v>175201</v>
      </c>
      <c r="E11" s="8">
        <f t="shared" ref="E11:E18" si="0">+D11/$D$18</f>
        <v>0.40764706156086983</v>
      </c>
      <c r="F11" s="16"/>
    </row>
    <row r="12" spans="3:6" ht="14.25" customHeight="1" x14ac:dyDescent="0.3">
      <c r="C12" s="6" t="s">
        <v>52</v>
      </c>
      <c r="D12" s="7">
        <v>141931</v>
      </c>
      <c r="E12" s="8">
        <f t="shared" si="0"/>
        <v>0.33023644325315388</v>
      </c>
      <c r="F12" s="16"/>
    </row>
    <row r="13" spans="3:6" ht="14.25" customHeight="1" x14ac:dyDescent="0.3">
      <c r="C13" s="6" t="s">
        <v>51</v>
      </c>
      <c r="D13" s="7">
        <v>83206</v>
      </c>
      <c r="E13" s="8">
        <f t="shared" si="0"/>
        <v>0.19359867468926395</v>
      </c>
      <c r="F13" s="16"/>
    </row>
    <row r="14" spans="3:6" ht="14.25" customHeight="1" x14ac:dyDescent="0.3">
      <c r="C14" s="6" t="s">
        <v>54</v>
      </c>
      <c r="D14" s="7">
        <v>17259</v>
      </c>
      <c r="E14" s="8">
        <f t="shared" si="0"/>
        <v>4.0157194510756514E-2</v>
      </c>
      <c r="F14" s="16"/>
    </row>
    <row r="15" spans="3:6" ht="14.25" customHeight="1" x14ac:dyDescent="0.3">
      <c r="C15" s="6" t="s">
        <v>55</v>
      </c>
      <c r="D15" s="7">
        <v>6766</v>
      </c>
      <c r="E15" s="8">
        <f t="shared" si="0"/>
        <v>1.5742718469191643E-2</v>
      </c>
      <c r="F15" s="16"/>
    </row>
    <row r="16" spans="3:6" ht="14.25" customHeight="1" x14ac:dyDescent="0.3">
      <c r="C16" s="6" t="s">
        <v>56</v>
      </c>
      <c r="D16" s="7">
        <v>2884</v>
      </c>
      <c r="E16" s="8">
        <f t="shared" si="0"/>
        <v>6.7103162969477832E-3</v>
      </c>
      <c r="F16" s="16"/>
    </row>
    <row r="17" spans="3:6" ht="14.25" customHeight="1" x14ac:dyDescent="0.3">
      <c r="C17" s="6" t="s">
        <v>57</v>
      </c>
      <c r="D17" s="7">
        <v>2539</v>
      </c>
      <c r="E17" s="8">
        <f t="shared" si="0"/>
        <v>5.9075912198163737E-3</v>
      </c>
      <c r="F17" s="16"/>
    </row>
    <row r="18" spans="3:6" ht="14.25" customHeight="1" x14ac:dyDescent="0.3">
      <c r="C18" s="20" t="s">
        <v>5</v>
      </c>
      <c r="D18" s="21">
        <f>SUM(D11:D17)</f>
        <v>429786</v>
      </c>
      <c r="E18" s="22">
        <f t="shared" si="0"/>
        <v>1</v>
      </c>
      <c r="F18" s="18"/>
    </row>
    <row r="19" spans="3:6" ht="14.25" customHeight="1" x14ac:dyDescent="0.3">
      <c r="C19" s="10" t="s">
        <v>229</v>
      </c>
      <c r="D19" s="31"/>
      <c r="E19" s="31"/>
      <c r="F19" s="31"/>
    </row>
    <row r="20" spans="3:6" ht="14.25" customHeight="1" x14ac:dyDescent="0.3">
      <c r="C20" s="10" t="s">
        <v>1007</v>
      </c>
      <c r="D20" s="31"/>
      <c r="E20" s="31"/>
      <c r="F20" s="31"/>
    </row>
    <row r="21" spans="3:6" ht="14.25" customHeight="1" x14ac:dyDescent="0.3">
      <c r="F21" s="31"/>
    </row>
    <row r="22" spans="3:6" s="33" customFormat="1" ht="28.5" customHeight="1" x14ac:dyDescent="0.3">
      <c r="C22" s="117" t="s">
        <v>206</v>
      </c>
      <c r="D22" s="117"/>
      <c r="E22" s="117"/>
      <c r="F22" s="104"/>
    </row>
    <row r="40" spans="3:6" ht="14.25" customHeight="1" x14ac:dyDescent="0.3">
      <c r="C40" s="10" t="s">
        <v>229</v>
      </c>
    </row>
    <row r="41" spans="3:6" ht="14.25" customHeight="1" x14ac:dyDescent="0.3">
      <c r="C41" s="10" t="s">
        <v>1007</v>
      </c>
    </row>
    <row r="43" spans="3:6" ht="14.25" customHeight="1" x14ac:dyDescent="0.3">
      <c r="E43" s="105" t="s">
        <v>7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7" ht="28.5" customHeight="1" x14ac:dyDescent="0.3">
      <c r="C6" s="116" t="s">
        <v>173</v>
      </c>
      <c r="D6" s="116"/>
      <c r="E6" s="116"/>
      <c r="F6" s="99"/>
    </row>
    <row r="9" spans="3:7" s="33" customFormat="1" ht="28.5" customHeight="1" x14ac:dyDescent="0.3">
      <c r="C9" s="117" t="s">
        <v>207</v>
      </c>
      <c r="D9" s="117"/>
      <c r="E9" s="117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+D12+D13</f>
        <v>3629622</v>
      </c>
      <c r="E11" s="8">
        <f>+D11/$D$15</f>
        <v>0.93113572678094403</v>
      </c>
      <c r="F11" s="16"/>
    </row>
    <row r="12" spans="3:7" ht="14.25" customHeight="1" x14ac:dyDescent="0.3">
      <c r="C12" s="102" t="s">
        <v>475</v>
      </c>
      <c r="D12" s="7">
        <v>1678607</v>
      </c>
      <c r="E12" s="8">
        <f t="shared" ref="E12:E15" si="0">+D12/$D$15</f>
        <v>0.4306263707142452</v>
      </c>
      <c r="F12" s="16"/>
      <c r="G12" s="93"/>
    </row>
    <row r="13" spans="3:7" ht="14.25" customHeight="1" x14ac:dyDescent="0.3">
      <c r="C13" s="102" t="s">
        <v>476</v>
      </c>
      <c r="D13" s="7">
        <v>1951015</v>
      </c>
      <c r="E13" s="8">
        <f t="shared" si="0"/>
        <v>0.50050935606669889</v>
      </c>
      <c r="F13" s="16"/>
      <c r="G13" s="93"/>
    </row>
    <row r="14" spans="3:7" ht="14.25" customHeight="1" x14ac:dyDescent="0.3">
      <c r="C14" s="6" t="s">
        <v>4</v>
      </c>
      <c r="D14" s="7">
        <v>268437</v>
      </c>
      <c r="E14" s="8">
        <f t="shared" si="0"/>
        <v>6.8864273219055944E-2</v>
      </c>
      <c r="F14" s="16"/>
    </row>
    <row r="15" spans="3:7" ht="14.25" customHeight="1" x14ac:dyDescent="0.3">
      <c r="C15" s="20" t="s">
        <v>5</v>
      </c>
      <c r="D15" s="21">
        <f>+D11+D14</f>
        <v>3898059</v>
      </c>
      <c r="E15" s="22">
        <f t="shared" si="0"/>
        <v>1</v>
      </c>
      <c r="F15" s="18"/>
    </row>
    <row r="16" spans="3:7" ht="14.25" customHeight="1" x14ac:dyDescent="0.3">
      <c r="C16" s="41" t="s">
        <v>6</v>
      </c>
      <c r="D16" s="94"/>
      <c r="E16" s="18"/>
      <c r="F16" s="18"/>
    </row>
    <row r="17" spans="3:6" ht="14.25" customHeight="1" x14ac:dyDescent="0.3">
      <c r="C17" s="40" t="s">
        <v>477</v>
      </c>
      <c r="D17" s="94"/>
      <c r="E17" s="18"/>
      <c r="F17" s="18"/>
    </row>
    <row r="18" spans="3:6" ht="14.25" customHeight="1" x14ac:dyDescent="0.3">
      <c r="C18" s="10" t="s">
        <v>229</v>
      </c>
      <c r="D18" s="31"/>
      <c r="E18" s="31"/>
      <c r="F18" s="31"/>
    </row>
    <row r="19" spans="3:6" ht="14.25" customHeight="1" x14ac:dyDescent="0.3">
      <c r="C19" s="10" t="s">
        <v>1007</v>
      </c>
      <c r="D19" s="31"/>
      <c r="E19" s="31"/>
      <c r="F19" s="31"/>
    </row>
    <row r="20" spans="3:6" ht="14.25" customHeight="1" x14ac:dyDescent="0.3">
      <c r="C20" s="31"/>
      <c r="D20" s="31"/>
      <c r="E20" s="31"/>
      <c r="F20" s="31"/>
    </row>
    <row r="21" spans="3:6" s="33" customFormat="1" ht="28.5" customHeight="1" x14ac:dyDescent="0.3">
      <c r="C21" s="117" t="s">
        <v>208</v>
      </c>
      <c r="D21" s="117"/>
      <c r="E21" s="117"/>
      <c r="F21" s="100"/>
    </row>
    <row r="39" spans="3:6" ht="14.25" customHeight="1" x14ac:dyDescent="0.3">
      <c r="C39" s="10" t="s">
        <v>229</v>
      </c>
    </row>
    <row r="40" spans="3:6" ht="14.25" customHeight="1" x14ac:dyDescent="0.3">
      <c r="C40" s="10" t="s">
        <v>1007</v>
      </c>
    </row>
    <row r="42" spans="3:6" ht="14.25" customHeight="1" x14ac:dyDescent="0.3">
      <c r="E42" s="101" t="s">
        <v>7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7" t="s">
        <v>209</v>
      </c>
      <c r="D9" s="117"/>
      <c r="E9" s="117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8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10</v>
      </c>
      <c r="D11" s="7">
        <v>1930038</v>
      </c>
      <c r="E11" s="8">
        <f t="shared" ref="E11:E16" si="0">+D11/$D$16</f>
        <v>0.49512795983847346</v>
      </c>
      <c r="F11" s="16"/>
      <c r="G11" s="3"/>
    </row>
    <row r="12" spans="1:164" ht="14.25" customHeight="1" x14ac:dyDescent="0.3">
      <c r="C12" s="6" t="s">
        <v>12</v>
      </c>
      <c r="D12" s="7">
        <v>1478136</v>
      </c>
      <c r="E12" s="8">
        <f t="shared" si="0"/>
        <v>0.37919795467436485</v>
      </c>
      <c r="F12" s="16"/>
      <c r="G12" s="3"/>
    </row>
    <row r="13" spans="1:164" ht="14.25" customHeight="1" x14ac:dyDescent="0.3">
      <c r="C13" s="6" t="s">
        <v>13</v>
      </c>
      <c r="D13" s="7">
        <v>478107</v>
      </c>
      <c r="E13" s="8">
        <f t="shared" si="0"/>
        <v>0.12265258170797312</v>
      </c>
      <c r="F13" s="16"/>
      <c r="G13" s="3"/>
    </row>
    <row r="14" spans="1:164" ht="14.25" customHeight="1" x14ac:dyDescent="0.3">
      <c r="C14" s="6" t="s">
        <v>9</v>
      </c>
      <c r="D14" s="7">
        <v>11778</v>
      </c>
      <c r="E14" s="8">
        <f t="shared" si="0"/>
        <v>3.0215037791885653E-3</v>
      </c>
      <c r="F14" s="16"/>
      <c r="G14" s="3"/>
    </row>
    <row r="15" spans="1:164" ht="14.25" customHeight="1" x14ac:dyDescent="0.3">
      <c r="C15" s="6" t="s">
        <v>11</v>
      </c>
      <c r="D15" s="7">
        <v>0</v>
      </c>
      <c r="E15" s="8">
        <f t="shared" si="0"/>
        <v>0</v>
      </c>
      <c r="F15" s="16"/>
      <c r="G15" s="3"/>
    </row>
    <row r="16" spans="1:164" ht="14.25" customHeight="1" x14ac:dyDescent="0.3">
      <c r="C16" s="20" t="s">
        <v>5</v>
      </c>
      <c r="D16" s="21">
        <f>SUM(D11:D15)</f>
        <v>3898059</v>
      </c>
      <c r="E16" s="22">
        <f t="shared" si="0"/>
        <v>1</v>
      </c>
      <c r="F16" s="18"/>
      <c r="G16" s="3"/>
    </row>
    <row r="17" spans="3:7" ht="14.25" customHeight="1" x14ac:dyDescent="0.3">
      <c r="C17" s="10" t="s">
        <v>229</v>
      </c>
      <c r="G17" s="3"/>
    </row>
    <row r="18" spans="3:7" ht="14.25" customHeight="1" x14ac:dyDescent="0.3">
      <c r="C18" s="10" t="s">
        <v>1007</v>
      </c>
      <c r="G18" s="3"/>
    </row>
    <row r="20" spans="3:7" s="3" customFormat="1" ht="28.5" customHeight="1" x14ac:dyDescent="0.3">
      <c r="C20" s="117" t="s">
        <v>210</v>
      </c>
      <c r="D20" s="117"/>
      <c r="E20" s="117"/>
      <c r="F20" s="15"/>
    </row>
    <row r="38" spans="3:8" ht="14.25" customHeight="1" x14ac:dyDescent="0.3">
      <c r="C38" s="10" t="s">
        <v>229</v>
      </c>
    </row>
    <row r="39" spans="3:8" ht="14.25" customHeight="1" x14ac:dyDescent="0.3">
      <c r="C39" s="10" t="s">
        <v>1007</v>
      </c>
      <c r="H39" s="27" t="s">
        <v>7</v>
      </c>
    </row>
    <row r="40" spans="3:8" ht="14.25" customHeight="1" x14ac:dyDescent="0.3">
      <c r="E40" s="11" t="s">
        <v>7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6" ht="28.5" customHeight="1" x14ac:dyDescent="0.3">
      <c r="C6" s="116" t="s">
        <v>173</v>
      </c>
      <c r="D6" s="116"/>
      <c r="E6" s="116"/>
      <c r="F6" s="103"/>
    </row>
    <row r="9" spans="3:6" s="33" customFormat="1" ht="28.5" customHeight="1" x14ac:dyDescent="0.3">
      <c r="C9" s="117" t="s">
        <v>211</v>
      </c>
      <c r="D9" s="117"/>
      <c r="E9" s="117"/>
      <c r="F9" s="104"/>
    </row>
    <row r="10" spans="3:6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55</v>
      </c>
      <c r="D11" s="7">
        <v>2357716</v>
      </c>
      <c r="E11" s="8">
        <f t="shared" ref="E11:E18" si="0">+D11/$D$18</f>
        <v>0.60484359010471622</v>
      </c>
      <c r="F11" s="16"/>
    </row>
    <row r="12" spans="3:6" ht="14.25" customHeight="1" x14ac:dyDescent="0.3">
      <c r="C12" s="6" t="s">
        <v>54</v>
      </c>
      <c r="D12" s="7">
        <v>811237</v>
      </c>
      <c r="E12" s="8">
        <f t="shared" si="0"/>
        <v>0.20811306345029668</v>
      </c>
      <c r="F12" s="16"/>
    </row>
    <row r="13" spans="3:6" ht="14.25" customHeight="1" x14ac:dyDescent="0.3">
      <c r="C13" s="6" t="s">
        <v>52</v>
      </c>
      <c r="D13" s="7">
        <v>288236</v>
      </c>
      <c r="E13" s="8">
        <f t="shared" si="0"/>
        <v>7.3943467761775794E-2</v>
      </c>
      <c r="F13" s="16"/>
    </row>
    <row r="14" spans="3:6" ht="14.25" customHeight="1" x14ac:dyDescent="0.3">
      <c r="C14" s="6" t="s">
        <v>51</v>
      </c>
      <c r="D14" s="7">
        <v>276827</v>
      </c>
      <c r="E14" s="8">
        <f t="shared" si="0"/>
        <v>7.1016626479999401E-2</v>
      </c>
      <c r="F14" s="16"/>
    </row>
    <row r="15" spans="3:6" ht="14.25" customHeight="1" x14ac:dyDescent="0.3">
      <c r="C15" s="6" t="s">
        <v>53</v>
      </c>
      <c r="D15" s="7">
        <v>158527</v>
      </c>
      <c r="E15" s="8">
        <f t="shared" si="0"/>
        <v>4.0668188962763266E-2</v>
      </c>
      <c r="F15" s="16"/>
    </row>
    <row r="16" spans="3:6" ht="14.25" customHeight="1" x14ac:dyDescent="0.3">
      <c r="C16" s="6" t="s">
        <v>56</v>
      </c>
      <c r="D16" s="7">
        <v>4389</v>
      </c>
      <c r="E16" s="8">
        <f t="shared" si="0"/>
        <v>1.1259449895447966E-3</v>
      </c>
      <c r="F16" s="16"/>
    </row>
    <row r="17" spans="3:6" ht="14.25" customHeight="1" x14ac:dyDescent="0.3">
      <c r="C17" s="6" t="s">
        <v>57</v>
      </c>
      <c r="D17" s="7">
        <v>1127</v>
      </c>
      <c r="E17" s="8">
        <f t="shared" si="0"/>
        <v>2.8911825090384728E-4</v>
      </c>
      <c r="F17" s="16"/>
    </row>
    <row r="18" spans="3:6" ht="14.25" customHeight="1" x14ac:dyDescent="0.3">
      <c r="C18" s="20" t="s">
        <v>5</v>
      </c>
      <c r="D18" s="21">
        <f>SUM(D11:D17)</f>
        <v>3898059</v>
      </c>
      <c r="E18" s="22">
        <f t="shared" si="0"/>
        <v>1</v>
      </c>
      <c r="F18" s="18"/>
    </row>
    <row r="19" spans="3:6" ht="14.25" customHeight="1" x14ac:dyDescent="0.3">
      <c r="C19" s="10" t="s">
        <v>229</v>
      </c>
      <c r="D19" s="31"/>
      <c r="E19" s="31"/>
      <c r="F19" s="31"/>
    </row>
    <row r="20" spans="3:6" ht="14.25" customHeight="1" x14ac:dyDescent="0.3">
      <c r="C20" s="10" t="s">
        <v>1007</v>
      </c>
      <c r="D20" s="31"/>
      <c r="E20" s="31"/>
      <c r="F20" s="31"/>
    </row>
    <row r="21" spans="3:6" ht="14.25" customHeight="1" x14ac:dyDescent="0.3">
      <c r="F21" s="31"/>
    </row>
    <row r="22" spans="3:6" s="33" customFormat="1" ht="28.5" customHeight="1" x14ac:dyDescent="0.3">
      <c r="C22" s="117" t="s">
        <v>212</v>
      </c>
      <c r="D22" s="117"/>
      <c r="E22" s="117"/>
      <c r="F22" s="104"/>
    </row>
    <row r="40" spans="3:6" ht="14.25" customHeight="1" x14ac:dyDescent="0.3">
      <c r="C40" s="10" t="s">
        <v>229</v>
      </c>
    </row>
    <row r="41" spans="3:6" ht="14.25" customHeight="1" x14ac:dyDescent="0.3">
      <c r="C41" s="10" t="s">
        <v>1007</v>
      </c>
    </row>
    <row r="43" spans="3:6" ht="14.25" customHeight="1" x14ac:dyDescent="0.3">
      <c r="E43" s="105" t="s">
        <v>7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7" ht="28.5" customHeight="1" x14ac:dyDescent="0.3">
      <c r="C6" s="116" t="s">
        <v>173</v>
      </c>
      <c r="D6" s="116"/>
      <c r="E6" s="116"/>
      <c r="F6" s="99"/>
    </row>
    <row r="9" spans="3:7" s="33" customFormat="1" ht="28.5" customHeight="1" x14ac:dyDescent="0.3">
      <c r="C9" s="117" t="s">
        <v>177</v>
      </c>
      <c r="D9" s="117"/>
      <c r="E9" s="117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115546531</v>
      </c>
      <c r="E11" s="8">
        <f>+D11/$D$15</f>
        <v>0.96932652593731405</v>
      </c>
      <c r="F11" s="16"/>
    </row>
    <row r="12" spans="3:7" ht="14.25" customHeight="1" x14ac:dyDescent="0.3">
      <c r="C12" s="102" t="s">
        <v>475</v>
      </c>
      <c r="D12" s="7">
        <v>105998664</v>
      </c>
      <c r="E12" s="8">
        <f t="shared" ref="E12:E15" si="0">+D12/$D$15</f>
        <v>0.88922891790768377</v>
      </c>
      <c r="F12" s="16"/>
      <c r="G12" s="93"/>
    </row>
    <row r="13" spans="3:7" ht="14.25" customHeight="1" x14ac:dyDescent="0.3">
      <c r="C13" s="102" t="s">
        <v>476</v>
      </c>
      <c r="D13" s="7">
        <v>9547867</v>
      </c>
      <c r="E13" s="8">
        <f t="shared" si="0"/>
        <v>8.0097608029630285E-2</v>
      </c>
      <c r="F13" s="16"/>
      <c r="G13" s="93"/>
    </row>
    <row r="14" spans="3:7" ht="14.25" customHeight="1" x14ac:dyDescent="0.3">
      <c r="C14" s="6" t="s">
        <v>4</v>
      </c>
      <c r="D14" s="7">
        <v>3656367</v>
      </c>
      <c r="E14" s="8">
        <f t="shared" si="0"/>
        <v>3.067347406268596E-2</v>
      </c>
      <c r="F14" s="16"/>
    </row>
    <row r="15" spans="3:7" ht="14.25" customHeight="1" x14ac:dyDescent="0.3">
      <c r="C15" s="20" t="s">
        <v>5</v>
      </c>
      <c r="D15" s="21">
        <f>SUM(D12:D14)</f>
        <v>119202898</v>
      </c>
      <c r="E15" s="22">
        <f t="shared" si="0"/>
        <v>1</v>
      </c>
      <c r="F15" s="18"/>
    </row>
    <row r="16" spans="3:7" ht="14.25" customHeight="1" x14ac:dyDescent="0.3">
      <c r="C16" s="41" t="s">
        <v>6</v>
      </c>
      <c r="D16" s="94"/>
      <c r="E16" s="18"/>
      <c r="F16" s="18"/>
    </row>
    <row r="17" spans="3:6" ht="14.25" customHeight="1" x14ac:dyDescent="0.3">
      <c r="C17" s="40" t="s">
        <v>477</v>
      </c>
      <c r="D17" s="94"/>
      <c r="E17" s="18"/>
      <c r="F17" s="18"/>
    </row>
    <row r="18" spans="3:6" ht="14.25" customHeight="1" x14ac:dyDescent="0.3">
      <c r="C18" s="10" t="s">
        <v>229</v>
      </c>
      <c r="D18" s="31"/>
      <c r="E18" s="31"/>
      <c r="F18" s="31"/>
    </row>
    <row r="19" spans="3:6" ht="14.25" customHeight="1" x14ac:dyDescent="0.3">
      <c r="C19" s="10" t="s">
        <v>1007</v>
      </c>
      <c r="D19" s="31"/>
      <c r="E19" s="31"/>
      <c r="F19" s="31"/>
    </row>
    <row r="20" spans="3:6" ht="14.25" customHeight="1" x14ac:dyDescent="0.3">
      <c r="C20" s="31"/>
      <c r="D20" s="31"/>
      <c r="E20" s="31"/>
      <c r="F20" s="31"/>
    </row>
    <row r="21" spans="3:6" s="33" customFormat="1" ht="28.5" customHeight="1" x14ac:dyDescent="0.3">
      <c r="C21" s="117" t="s">
        <v>178</v>
      </c>
      <c r="D21" s="117"/>
      <c r="E21" s="117"/>
      <c r="F21" s="100"/>
    </row>
    <row r="39" spans="3:6" ht="14.25" customHeight="1" x14ac:dyDescent="0.3">
      <c r="C39" s="10" t="s">
        <v>229</v>
      </c>
    </row>
    <row r="40" spans="3:6" ht="14.25" customHeight="1" x14ac:dyDescent="0.3">
      <c r="C40" s="10" t="s">
        <v>1007</v>
      </c>
    </row>
    <row r="42" spans="3:6" ht="14.25" customHeight="1" x14ac:dyDescent="0.3">
      <c r="E42" s="101" t="s">
        <v>7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213</v>
      </c>
      <c r="D9" s="117"/>
      <c r="E9" s="117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20</v>
      </c>
      <c r="D10" s="26" t="s">
        <v>58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59</v>
      </c>
      <c r="D11" s="7">
        <v>171668</v>
      </c>
      <c r="E11" s="8">
        <f>+D11/$D$14</f>
        <v>0.99437554666095151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60</v>
      </c>
      <c r="D12" s="7">
        <v>384</v>
      </c>
      <c r="E12" s="8">
        <f>+D12/$D$14</f>
        <v>2.2242946263590496E-3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61</v>
      </c>
      <c r="D13" s="7">
        <v>587</v>
      </c>
      <c r="E13" s="8">
        <f>+D13/$D$14</f>
        <v>3.400158712689485E-3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172639</v>
      </c>
      <c r="E14" s="8">
        <f>+D14/$D$14</f>
        <v>1</v>
      </c>
      <c r="F14" s="16"/>
    </row>
    <row r="15" spans="1:164" ht="14.25" customHeight="1" x14ac:dyDescent="0.3">
      <c r="C15" s="10" t="s">
        <v>229</v>
      </c>
      <c r="D15" s="31"/>
      <c r="E15" s="31"/>
      <c r="F15" s="31"/>
    </row>
    <row r="16" spans="1:164" ht="14.25" customHeight="1" x14ac:dyDescent="0.3">
      <c r="C16" s="10" t="s">
        <v>1007</v>
      </c>
      <c r="D16" s="31"/>
      <c r="E16" s="31"/>
      <c r="F16" s="31"/>
    </row>
    <row r="18" spans="3:6" ht="28.5" customHeight="1" x14ac:dyDescent="0.3">
      <c r="C18" s="117" t="s">
        <v>214</v>
      </c>
      <c r="D18" s="117"/>
      <c r="E18" s="117"/>
      <c r="F18" s="15"/>
    </row>
    <row r="36" spans="3:6" ht="14.25" customHeight="1" x14ac:dyDescent="0.3">
      <c r="C36" s="10" t="s">
        <v>229</v>
      </c>
    </row>
    <row r="37" spans="3:6" ht="14.25" customHeight="1" x14ac:dyDescent="0.3">
      <c r="C37" s="10" t="s">
        <v>1007</v>
      </c>
    </row>
    <row r="39" spans="3:6" ht="14.25" customHeight="1" x14ac:dyDescent="0.3">
      <c r="E39" s="11" t="s">
        <v>7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215</v>
      </c>
      <c r="D9" s="117"/>
      <c r="E9" s="117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20</v>
      </c>
      <c r="D10" s="26" t="s">
        <v>14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59</v>
      </c>
      <c r="D11" s="13">
        <v>28920066.100000001</v>
      </c>
      <c r="E11" s="8">
        <f>+D11/$D$14</f>
        <v>0.96903144520191464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60</v>
      </c>
      <c r="D12" s="13">
        <v>459260.06</v>
      </c>
      <c r="E12" s="8">
        <f>+D12/$D$14</f>
        <v>1.5388534664010259E-2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61</v>
      </c>
      <c r="D13" s="13">
        <v>464974.81</v>
      </c>
      <c r="E13" s="8">
        <f>+D13/$D$14</f>
        <v>1.5580020134075201E-2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29844300.969999999</v>
      </c>
      <c r="E14" s="8">
        <f>+D14/$D$14</f>
        <v>1</v>
      </c>
      <c r="F14" s="16"/>
    </row>
    <row r="15" spans="1:164" ht="14.25" customHeight="1" x14ac:dyDescent="0.3">
      <c r="C15" s="10" t="s">
        <v>229</v>
      </c>
      <c r="D15" s="31"/>
      <c r="E15" s="31"/>
      <c r="F15" s="31"/>
    </row>
    <row r="16" spans="1:164" ht="14.25" customHeight="1" x14ac:dyDescent="0.3">
      <c r="C16" s="10" t="s">
        <v>1007</v>
      </c>
      <c r="D16" s="31"/>
      <c r="E16" s="31"/>
      <c r="F16" s="31"/>
    </row>
    <row r="18" spans="3:6" ht="28.5" customHeight="1" x14ac:dyDescent="0.3">
      <c r="C18" s="117" t="s">
        <v>216</v>
      </c>
      <c r="D18" s="117"/>
      <c r="E18" s="117"/>
      <c r="F18" s="15"/>
    </row>
    <row r="36" spans="3:6" ht="14.25" customHeight="1" x14ac:dyDescent="0.3">
      <c r="C36" s="10" t="s">
        <v>229</v>
      </c>
    </row>
    <row r="37" spans="3:6" ht="14.25" customHeight="1" x14ac:dyDescent="0.3">
      <c r="C37" s="10" t="s">
        <v>1007</v>
      </c>
    </row>
    <row r="39" spans="3:6" ht="14.25" customHeight="1" x14ac:dyDescent="0.3">
      <c r="E39" s="11" t="s">
        <v>7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400-000000000000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76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217</v>
      </c>
      <c r="D9" s="117"/>
      <c r="E9" s="117"/>
      <c r="F9" s="77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20</v>
      </c>
      <c r="D10" s="26" t="s">
        <v>14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59</v>
      </c>
      <c r="D11" s="13">
        <v>1367324.8199999984</v>
      </c>
      <c r="E11" s="8">
        <f>+D11/$D$14</f>
        <v>0.98312672252567679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60</v>
      </c>
      <c r="D12" s="13">
        <v>17052.18</v>
      </c>
      <c r="E12" s="8">
        <f>+D12/$D$14</f>
        <v>1.2260769050705826E-2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61</v>
      </c>
      <c r="D13" s="13">
        <v>6415.04</v>
      </c>
      <c r="E13" s="8">
        <f>+D13/$D$14</f>
        <v>4.6125084236173855E-3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1390792.0399999984</v>
      </c>
      <c r="E14" s="8">
        <f>+D14/$D$14</f>
        <v>1</v>
      </c>
      <c r="F14" s="16"/>
    </row>
    <row r="15" spans="1:164" ht="14.25" customHeight="1" x14ac:dyDescent="0.3">
      <c r="C15" s="10" t="s">
        <v>229</v>
      </c>
      <c r="D15" s="31"/>
      <c r="E15" s="31"/>
      <c r="F15" s="31"/>
    </row>
    <row r="16" spans="1:164" ht="14.25" customHeight="1" x14ac:dyDescent="0.3">
      <c r="C16" s="10" t="s">
        <v>1007</v>
      </c>
      <c r="D16" s="31"/>
      <c r="E16" s="31"/>
      <c r="F16" s="31"/>
    </row>
    <row r="18" spans="3:6" ht="28.5" customHeight="1" x14ac:dyDescent="0.3">
      <c r="C18" s="117" t="s">
        <v>218</v>
      </c>
      <c r="D18" s="117"/>
      <c r="E18" s="117"/>
      <c r="F18" s="77"/>
    </row>
    <row r="36" spans="3:6" ht="14.25" customHeight="1" x14ac:dyDescent="0.3">
      <c r="C36" s="10" t="s">
        <v>229</v>
      </c>
    </row>
    <row r="37" spans="3:6" ht="14.25" customHeight="1" x14ac:dyDescent="0.3">
      <c r="C37" s="10" t="s">
        <v>1007</v>
      </c>
    </row>
    <row r="39" spans="3:6" ht="14.25" customHeight="1" x14ac:dyDescent="0.3">
      <c r="E39" s="78" t="s">
        <v>7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6" ht="28.5" customHeight="1" x14ac:dyDescent="0.3">
      <c r="C6" s="116" t="s">
        <v>173</v>
      </c>
      <c r="D6" s="116"/>
      <c r="E6" s="116"/>
      <c r="F6" s="14"/>
    </row>
    <row r="9" spans="2:6" s="33" customFormat="1" ht="28.5" customHeight="1" x14ac:dyDescent="0.3">
      <c r="C9" s="117" t="s">
        <v>219</v>
      </c>
      <c r="D9" s="117"/>
      <c r="E9" s="117"/>
      <c r="F9" s="15"/>
    </row>
    <row r="10" spans="2:6" ht="14.25" customHeight="1" x14ac:dyDescent="0.3">
      <c r="C10" s="25" t="s">
        <v>101</v>
      </c>
      <c r="D10" s="26" t="s">
        <v>58</v>
      </c>
      <c r="E10" s="26" t="s">
        <v>2</v>
      </c>
      <c r="F10" s="17"/>
    </row>
    <row r="11" spans="2:6" ht="14.25" customHeight="1" x14ac:dyDescent="0.3">
      <c r="B11" s="28"/>
      <c r="C11" s="6" t="s">
        <v>28</v>
      </c>
      <c r="D11" s="7">
        <v>42246</v>
      </c>
      <c r="E11" s="8">
        <f t="shared" ref="E11:E36" si="0">+D11/$D$36</f>
        <v>0.24609129249481557</v>
      </c>
      <c r="F11" s="16"/>
    </row>
    <row r="12" spans="2:6" ht="14.25" customHeight="1" x14ac:dyDescent="0.3">
      <c r="C12" s="6" t="s">
        <v>42</v>
      </c>
      <c r="D12" s="7">
        <v>31362</v>
      </c>
      <c r="E12" s="8">
        <f t="shared" si="0"/>
        <v>0.18268984318568399</v>
      </c>
      <c r="F12" s="16"/>
    </row>
    <row r="13" spans="2:6" ht="14.25" customHeight="1" x14ac:dyDescent="0.3">
      <c r="C13" s="6" t="s">
        <v>26</v>
      </c>
      <c r="D13" s="7">
        <v>28326</v>
      </c>
      <c r="E13" s="8">
        <f t="shared" si="0"/>
        <v>0.16500454365402986</v>
      </c>
      <c r="F13" s="16"/>
    </row>
    <row r="14" spans="2:6" ht="14.25" customHeight="1" x14ac:dyDescent="0.3">
      <c r="C14" s="6" t="s">
        <v>25</v>
      </c>
      <c r="D14" s="7">
        <v>25779</v>
      </c>
      <c r="E14" s="8">
        <f t="shared" si="0"/>
        <v>0.15016776568725679</v>
      </c>
      <c r="F14" s="16"/>
    </row>
    <row r="15" spans="2:6" ht="14.25" customHeight="1" x14ac:dyDescent="0.3">
      <c r="C15" s="6" t="s">
        <v>33</v>
      </c>
      <c r="D15" s="7">
        <v>8230</v>
      </c>
      <c r="E15" s="8">
        <f t="shared" si="0"/>
        <v>4.7941375212619708E-2</v>
      </c>
      <c r="F15" s="16"/>
    </row>
    <row r="16" spans="2:6" ht="14.25" customHeight="1" x14ac:dyDescent="0.3">
      <c r="C16" s="6" t="s">
        <v>36</v>
      </c>
      <c r="D16" s="7">
        <v>8130</v>
      </c>
      <c r="E16" s="8">
        <f t="shared" si="0"/>
        <v>4.7358855465200272E-2</v>
      </c>
      <c r="F16" s="16"/>
    </row>
    <row r="17" spans="3:6" ht="14.25" customHeight="1" x14ac:dyDescent="0.3">
      <c r="C17" s="6" t="s">
        <v>27</v>
      </c>
      <c r="D17" s="7">
        <v>5273</v>
      </c>
      <c r="E17" s="8">
        <f t="shared" si="0"/>
        <v>3.071626628142694E-2</v>
      </c>
      <c r="F17" s="16"/>
    </row>
    <row r="18" spans="3:6" ht="14.25" customHeight="1" x14ac:dyDescent="0.3">
      <c r="C18" s="6" t="s">
        <v>39</v>
      </c>
      <c r="D18" s="7">
        <v>4295</v>
      </c>
      <c r="E18" s="8">
        <f t="shared" si="0"/>
        <v>2.5019223151664841E-2</v>
      </c>
      <c r="F18" s="16"/>
    </row>
    <row r="19" spans="3:6" ht="14.25" customHeight="1" x14ac:dyDescent="0.3">
      <c r="C19" s="6" t="s">
        <v>31</v>
      </c>
      <c r="D19" s="7">
        <v>2665</v>
      </c>
      <c r="E19" s="8">
        <f t="shared" si="0"/>
        <v>1.552415126872801E-2</v>
      </c>
      <c r="F19" s="16"/>
    </row>
    <row r="20" spans="3:6" ht="14.25" customHeight="1" x14ac:dyDescent="0.3">
      <c r="C20" s="6" t="s">
        <v>38</v>
      </c>
      <c r="D20" s="7">
        <v>1909</v>
      </c>
      <c r="E20" s="8">
        <f t="shared" si="0"/>
        <v>1.1120301978237062E-2</v>
      </c>
      <c r="F20" s="16"/>
    </row>
    <row r="21" spans="3:6" ht="14.25" customHeight="1" x14ac:dyDescent="0.3">
      <c r="C21" s="6" t="s">
        <v>34</v>
      </c>
      <c r="D21" s="7">
        <v>1866</v>
      </c>
      <c r="E21" s="8">
        <f t="shared" si="0"/>
        <v>1.0869818486846703E-2</v>
      </c>
      <c r="F21" s="16"/>
    </row>
    <row r="22" spans="3:6" ht="14.25" customHeight="1" x14ac:dyDescent="0.3">
      <c r="C22" s="6" t="s">
        <v>43</v>
      </c>
      <c r="D22" s="7">
        <v>1749</v>
      </c>
      <c r="E22" s="8">
        <f t="shared" si="0"/>
        <v>1.0188270382365963E-2</v>
      </c>
      <c r="F22" s="16"/>
    </row>
    <row r="23" spans="3:6" ht="14.25" customHeight="1" x14ac:dyDescent="0.3">
      <c r="C23" s="6" t="s">
        <v>46</v>
      </c>
      <c r="D23" s="7">
        <v>1580</v>
      </c>
      <c r="E23" s="8">
        <f t="shared" si="0"/>
        <v>9.2038120092271126E-3</v>
      </c>
      <c r="F23" s="16"/>
    </row>
    <row r="24" spans="3:6" ht="14.25" customHeight="1" x14ac:dyDescent="0.3">
      <c r="C24" s="6" t="s">
        <v>29</v>
      </c>
      <c r="D24" s="7">
        <v>1369</v>
      </c>
      <c r="E24" s="8">
        <f t="shared" si="0"/>
        <v>7.9746953421721001E-3</v>
      </c>
      <c r="F24" s="16"/>
    </row>
    <row r="25" spans="3:6" ht="14.25" customHeight="1" x14ac:dyDescent="0.3">
      <c r="C25" s="6" t="s">
        <v>30</v>
      </c>
      <c r="D25" s="7">
        <v>1311</v>
      </c>
      <c r="E25" s="8">
        <f t="shared" si="0"/>
        <v>7.636833888668826E-3</v>
      </c>
      <c r="F25" s="16"/>
    </row>
    <row r="26" spans="3:6" ht="14.25" customHeight="1" x14ac:dyDescent="0.3">
      <c r="C26" s="6" t="s">
        <v>44</v>
      </c>
      <c r="D26" s="7">
        <v>1289</v>
      </c>
      <c r="E26" s="8">
        <f t="shared" si="0"/>
        <v>7.5086795442365498E-3</v>
      </c>
      <c r="F26" s="16"/>
    </row>
    <row r="27" spans="3:6" ht="14.25" customHeight="1" x14ac:dyDescent="0.3">
      <c r="C27" s="6" t="s">
        <v>45</v>
      </c>
      <c r="D27" s="7">
        <v>1077</v>
      </c>
      <c r="E27" s="8">
        <f t="shared" si="0"/>
        <v>6.2737376797073422E-3</v>
      </c>
      <c r="F27" s="16"/>
    </row>
    <row r="28" spans="3:6" ht="14.25" customHeight="1" x14ac:dyDescent="0.3">
      <c r="C28" s="6" t="s">
        <v>35</v>
      </c>
      <c r="D28" s="7">
        <v>998</v>
      </c>
      <c r="E28" s="8">
        <f t="shared" si="0"/>
        <v>5.8135470792459861E-3</v>
      </c>
      <c r="F28" s="16"/>
    </row>
    <row r="29" spans="3:6" ht="14.25" customHeight="1" x14ac:dyDescent="0.3">
      <c r="C29" s="6" t="s">
        <v>41</v>
      </c>
      <c r="D29" s="7">
        <v>887</v>
      </c>
      <c r="E29" s="8">
        <f t="shared" si="0"/>
        <v>5.1669501596104108E-3</v>
      </c>
      <c r="F29" s="16"/>
    </row>
    <row r="30" spans="3:6" ht="14.25" customHeight="1" x14ac:dyDescent="0.3">
      <c r="C30" s="6" t="s">
        <v>37</v>
      </c>
      <c r="D30" s="7">
        <v>586</v>
      </c>
      <c r="E30" s="8">
        <f t="shared" si="0"/>
        <v>3.4135657198779037E-3</v>
      </c>
      <c r="F30" s="16"/>
    </row>
    <row r="31" spans="3:6" ht="14.25" customHeight="1" x14ac:dyDescent="0.3">
      <c r="C31" s="6" t="s">
        <v>32</v>
      </c>
      <c r="D31" s="7">
        <v>336</v>
      </c>
      <c r="E31" s="8">
        <f t="shared" si="0"/>
        <v>1.9572663513293099E-3</v>
      </c>
      <c r="F31" s="16"/>
    </row>
    <row r="32" spans="3:6" ht="14.25" customHeight="1" x14ac:dyDescent="0.3">
      <c r="C32" s="6" t="s">
        <v>47</v>
      </c>
      <c r="D32" s="7">
        <v>227</v>
      </c>
      <c r="E32" s="8">
        <f t="shared" si="0"/>
        <v>1.3223198266421232E-3</v>
      </c>
      <c r="F32" s="16"/>
    </row>
    <row r="33" spans="3:6" ht="14.25" customHeight="1" x14ac:dyDescent="0.3">
      <c r="C33" s="6" t="s">
        <v>49</v>
      </c>
      <c r="D33" s="7">
        <v>96</v>
      </c>
      <c r="E33" s="8">
        <f t="shared" si="0"/>
        <v>5.5921895752266001E-4</v>
      </c>
      <c r="F33" s="16"/>
    </row>
    <row r="34" spans="3:6" ht="14.25" customHeight="1" x14ac:dyDescent="0.3">
      <c r="C34" s="6" t="s">
        <v>48</v>
      </c>
      <c r="D34" s="7">
        <v>82</v>
      </c>
      <c r="E34" s="8">
        <f t="shared" si="0"/>
        <v>4.7766619288393876E-4</v>
      </c>
      <c r="F34" s="16"/>
    </row>
    <row r="35" spans="3:6" ht="14.25" customHeight="1" x14ac:dyDescent="0.3">
      <c r="C35" s="6" t="s">
        <v>40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171668</v>
      </c>
      <c r="E36" s="22">
        <f t="shared" si="0"/>
        <v>1</v>
      </c>
      <c r="F36" s="18"/>
    </row>
    <row r="37" spans="3:6" ht="14.25" customHeight="1" x14ac:dyDescent="0.3">
      <c r="C37" s="41" t="s">
        <v>6</v>
      </c>
      <c r="D37" s="5"/>
      <c r="E37" s="5"/>
      <c r="F37" s="1"/>
    </row>
    <row r="38" spans="3:6" ht="14.25" customHeight="1" x14ac:dyDescent="0.3">
      <c r="C38" s="40" t="s">
        <v>50</v>
      </c>
      <c r="D38" s="5"/>
      <c r="E38" s="5"/>
      <c r="F38" s="1"/>
    </row>
    <row r="39" spans="3:6" ht="14.25" customHeight="1" x14ac:dyDescent="0.3">
      <c r="C39" s="10" t="s">
        <v>229</v>
      </c>
      <c r="D39" s="5"/>
      <c r="E39" s="5"/>
      <c r="F39" s="1"/>
    </row>
    <row r="40" spans="3:6" ht="14.25" customHeight="1" x14ac:dyDescent="0.3">
      <c r="C40" s="10" t="s">
        <v>1007</v>
      </c>
      <c r="D40" s="5"/>
      <c r="E40" s="5"/>
      <c r="F40" s="1"/>
    </row>
    <row r="42" spans="3:6" s="33" customFormat="1" ht="28.5" customHeight="1" x14ac:dyDescent="0.3">
      <c r="C42" s="117" t="s">
        <v>220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6" ht="28.5" customHeight="1" x14ac:dyDescent="0.3">
      <c r="C6" s="116" t="s">
        <v>173</v>
      </c>
      <c r="D6" s="116"/>
      <c r="E6" s="116"/>
      <c r="F6" s="14"/>
    </row>
    <row r="9" spans="2:6" s="33" customFormat="1" ht="28.5" customHeight="1" x14ac:dyDescent="0.3">
      <c r="C9" s="117" t="s">
        <v>221</v>
      </c>
      <c r="D9" s="117"/>
      <c r="E9" s="117"/>
      <c r="F9" s="15"/>
    </row>
    <row r="10" spans="2:6" ht="14.25" customHeight="1" x14ac:dyDescent="0.3">
      <c r="C10" s="25" t="s">
        <v>100</v>
      </c>
      <c r="D10" s="26" t="s">
        <v>58</v>
      </c>
      <c r="E10" s="26" t="s">
        <v>2</v>
      </c>
      <c r="F10" s="17"/>
    </row>
    <row r="11" spans="2:6" ht="14.25" customHeight="1" x14ac:dyDescent="0.3">
      <c r="B11" s="28"/>
      <c r="C11" s="6" t="s">
        <v>28</v>
      </c>
      <c r="D11" s="7">
        <v>41551</v>
      </c>
      <c r="E11" s="8">
        <f t="shared" ref="E11:E36" si="0">+D11/$D$36</f>
        <v>0.24204278025025047</v>
      </c>
      <c r="F11" s="16"/>
    </row>
    <row r="12" spans="2:6" ht="14.25" customHeight="1" x14ac:dyDescent="0.3">
      <c r="C12" s="6" t="s">
        <v>26</v>
      </c>
      <c r="D12" s="7">
        <v>37965</v>
      </c>
      <c r="E12" s="8">
        <f t="shared" si="0"/>
        <v>0.22115362210778947</v>
      </c>
      <c r="F12" s="16"/>
    </row>
    <row r="13" spans="2:6" ht="14.25" customHeight="1" x14ac:dyDescent="0.3">
      <c r="C13" s="6" t="s">
        <v>42</v>
      </c>
      <c r="D13" s="7">
        <v>30724</v>
      </c>
      <c r="E13" s="8">
        <f t="shared" si="0"/>
        <v>0.17897336719714799</v>
      </c>
      <c r="F13" s="16"/>
    </row>
    <row r="14" spans="2:6" ht="14.25" customHeight="1" x14ac:dyDescent="0.3">
      <c r="C14" s="6" t="s">
        <v>25</v>
      </c>
      <c r="D14" s="7">
        <v>12245</v>
      </c>
      <c r="E14" s="8">
        <f t="shared" si="0"/>
        <v>7.1329543071510126E-2</v>
      </c>
      <c r="F14" s="16"/>
    </row>
    <row r="15" spans="2:6" ht="14.25" customHeight="1" x14ac:dyDescent="0.3">
      <c r="C15" s="6" t="s">
        <v>33</v>
      </c>
      <c r="D15" s="7">
        <v>10181</v>
      </c>
      <c r="E15" s="8">
        <f t="shared" si="0"/>
        <v>5.9306335484772932E-2</v>
      </c>
      <c r="F15" s="16"/>
    </row>
    <row r="16" spans="2:6" ht="14.25" customHeight="1" x14ac:dyDescent="0.3">
      <c r="C16" s="6" t="s">
        <v>27</v>
      </c>
      <c r="D16" s="7">
        <v>7785</v>
      </c>
      <c r="E16" s="8">
        <f t="shared" si="0"/>
        <v>4.5349162336603209E-2</v>
      </c>
      <c r="F16" s="16"/>
    </row>
    <row r="17" spans="3:6" ht="14.25" customHeight="1" x14ac:dyDescent="0.3">
      <c r="C17" s="6" t="s">
        <v>44</v>
      </c>
      <c r="D17" s="7">
        <v>6719</v>
      </c>
      <c r="E17" s="8">
        <f t="shared" si="0"/>
        <v>3.9139501829112008E-2</v>
      </c>
      <c r="F17" s="16"/>
    </row>
    <row r="18" spans="3:6" ht="14.25" customHeight="1" x14ac:dyDescent="0.3">
      <c r="C18" s="6" t="s">
        <v>39</v>
      </c>
      <c r="D18" s="7">
        <v>3520</v>
      </c>
      <c r="E18" s="8">
        <f t="shared" si="0"/>
        <v>2.0504695109164202E-2</v>
      </c>
      <c r="F18" s="16"/>
    </row>
    <row r="19" spans="3:6" ht="14.25" customHeight="1" x14ac:dyDescent="0.3">
      <c r="C19" s="6" t="s">
        <v>36</v>
      </c>
      <c r="D19" s="7">
        <v>3072</v>
      </c>
      <c r="E19" s="8">
        <f t="shared" si="0"/>
        <v>1.789500664072512E-2</v>
      </c>
      <c r="F19" s="16"/>
    </row>
    <row r="20" spans="3:6" ht="14.25" customHeight="1" x14ac:dyDescent="0.3">
      <c r="C20" s="6" t="s">
        <v>31</v>
      </c>
      <c r="D20" s="7">
        <v>3023</v>
      </c>
      <c r="E20" s="8">
        <f t="shared" si="0"/>
        <v>1.7609571964489597E-2</v>
      </c>
      <c r="F20" s="16"/>
    </row>
    <row r="21" spans="3:6" ht="14.25" customHeight="1" x14ac:dyDescent="0.3">
      <c r="C21" s="6" t="s">
        <v>34</v>
      </c>
      <c r="D21" s="7">
        <v>2262</v>
      </c>
      <c r="E21" s="8">
        <f t="shared" si="0"/>
        <v>1.3176596686627677E-2</v>
      </c>
      <c r="F21" s="16"/>
    </row>
    <row r="22" spans="3:6" ht="14.25" customHeight="1" x14ac:dyDescent="0.3">
      <c r="C22" s="6" t="s">
        <v>38</v>
      </c>
      <c r="D22" s="7">
        <v>2086</v>
      </c>
      <c r="E22" s="8">
        <f t="shared" si="0"/>
        <v>1.2151361931169467E-2</v>
      </c>
      <c r="F22" s="16"/>
    </row>
    <row r="23" spans="3:6" ht="14.25" customHeight="1" x14ac:dyDescent="0.3">
      <c r="C23" s="6" t="s">
        <v>37</v>
      </c>
      <c r="D23" s="7">
        <v>1557</v>
      </c>
      <c r="E23" s="8">
        <f t="shared" si="0"/>
        <v>9.0698324673206421E-3</v>
      </c>
      <c r="F23" s="16"/>
    </row>
    <row r="24" spans="3:6" ht="14.25" customHeight="1" x14ac:dyDescent="0.3">
      <c r="C24" s="6" t="s">
        <v>29</v>
      </c>
      <c r="D24" s="7">
        <v>1515</v>
      </c>
      <c r="E24" s="8">
        <f t="shared" si="0"/>
        <v>8.8251741734044781E-3</v>
      </c>
      <c r="F24" s="16"/>
    </row>
    <row r="25" spans="3:6" ht="14.25" customHeight="1" x14ac:dyDescent="0.3">
      <c r="C25" s="6" t="s">
        <v>35</v>
      </c>
      <c r="D25" s="7">
        <v>1261</v>
      </c>
      <c r="E25" s="8">
        <f t="shared" si="0"/>
        <v>7.3455740149591074E-3</v>
      </c>
      <c r="F25" s="16"/>
    </row>
    <row r="26" spans="3:6" ht="14.25" customHeight="1" x14ac:dyDescent="0.3">
      <c r="C26" s="6" t="s">
        <v>46</v>
      </c>
      <c r="D26" s="7">
        <v>1229</v>
      </c>
      <c r="E26" s="8">
        <f t="shared" si="0"/>
        <v>7.1591676957848873E-3</v>
      </c>
      <c r="F26" s="16"/>
    </row>
    <row r="27" spans="3:6" ht="14.25" customHeight="1" x14ac:dyDescent="0.3">
      <c r="C27" s="6" t="s">
        <v>41</v>
      </c>
      <c r="D27" s="7">
        <v>1168</v>
      </c>
      <c r="E27" s="8">
        <f t="shared" si="0"/>
        <v>6.8038306498590306E-3</v>
      </c>
      <c r="F27" s="16"/>
    </row>
    <row r="28" spans="3:6" ht="14.25" customHeight="1" x14ac:dyDescent="0.3">
      <c r="C28" s="6" t="s">
        <v>43</v>
      </c>
      <c r="D28" s="7">
        <v>1154</v>
      </c>
      <c r="E28" s="8">
        <f t="shared" si="0"/>
        <v>6.722277885220309E-3</v>
      </c>
      <c r="F28" s="16"/>
    </row>
    <row r="29" spans="3:6" ht="14.25" customHeight="1" x14ac:dyDescent="0.3">
      <c r="C29" s="6" t="s">
        <v>45</v>
      </c>
      <c r="D29" s="7">
        <v>1090</v>
      </c>
      <c r="E29" s="8">
        <f t="shared" si="0"/>
        <v>6.3494652468718688E-3</v>
      </c>
      <c r="F29" s="16"/>
    </row>
    <row r="30" spans="3:6" ht="14.25" customHeight="1" x14ac:dyDescent="0.3">
      <c r="C30" s="6" t="s">
        <v>30</v>
      </c>
      <c r="D30" s="7">
        <v>699</v>
      </c>
      <c r="E30" s="8">
        <f t="shared" si="0"/>
        <v>4.0718130344618679E-3</v>
      </c>
      <c r="F30" s="16"/>
    </row>
    <row r="31" spans="3:6" ht="14.25" customHeight="1" x14ac:dyDescent="0.3">
      <c r="C31" s="6" t="s">
        <v>32</v>
      </c>
      <c r="D31" s="7">
        <v>489</v>
      </c>
      <c r="E31" s="8">
        <f t="shared" si="0"/>
        <v>2.8485215648810496E-3</v>
      </c>
      <c r="F31" s="16"/>
    </row>
    <row r="32" spans="3:6" ht="14.25" customHeight="1" x14ac:dyDescent="0.3">
      <c r="C32" s="6" t="s">
        <v>48</v>
      </c>
      <c r="D32" s="7">
        <v>124</v>
      </c>
      <c r="E32" s="8">
        <f t="shared" si="0"/>
        <v>7.223244868001025E-4</v>
      </c>
      <c r="F32" s="16"/>
    </row>
    <row r="33" spans="3:6" ht="14.25" customHeight="1" x14ac:dyDescent="0.3">
      <c r="C33" s="6" t="s">
        <v>49</v>
      </c>
      <c r="D33" s="7">
        <v>116</v>
      </c>
      <c r="E33" s="8">
        <f t="shared" si="0"/>
        <v>6.7572290700654747E-4</v>
      </c>
      <c r="F33" s="16"/>
    </row>
    <row r="34" spans="3:6" ht="14.25" customHeight="1" x14ac:dyDescent="0.3">
      <c r="C34" s="6" t="s">
        <v>47</v>
      </c>
      <c r="D34" s="7">
        <v>114</v>
      </c>
      <c r="E34" s="8">
        <f t="shared" si="0"/>
        <v>6.6407251205815882E-4</v>
      </c>
      <c r="F34" s="16"/>
    </row>
    <row r="35" spans="3:6" ht="14.25" customHeight="1" x14ac:dyDescent="0.3">
      <c r="C35" s="6" t="s">
        <v>40</v>
      </c>
      <c r="D35" s="7">
        <v>19</v>
      </c>
      <c r="E35" s="8">
        <f t="shared" si="0"/>
        <v>1.1067875200969312E-4</v>
      </c>
      <c r="F35" s="16"/>
    </row>
    <row r="36" spans="3:6" ht="14.25" customHeight="1" x14ac:dyDescent="0.3">
      <c r="C36" s="20" t="s">
        <v>5</v>
      </c>
      <c r="D36" s="21">
        <f>SUM(D11:D35)</f>
        <v>171668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50</v>
      </c>
      <c r="D38" s="1"/>
      <c r="E38" s="1"/>
      <c r="F38" s="1"/>
    </row>
    <row r="39" spans="3:6" ht="14.25" customHeight="1" x14ac:dyDescent="0.3">
      <c r="C39" s="10" t="s">
        <v>229</v>
      </c>
      <c r="D39" s="1"/>
      <c r="E39" s="1"/>
      <c r="F39" s="1"/>
    </row>
    <row r="40" spans="3:6" ht="14.25" customHeight="1" x14ac:dyDescent="0.3">
      <c r="C40" s="10" t="s">
        <v>1007</v>
      </c>
      <c r="D40" s="1"/>
      <c r="E40" s="1"/>
      <c r="F40" s="1"/>
    </row>
    <row r="42" spans="3:6" s="33" customFormat="1" ht="28.5" customHeight="1" x14ac:dyDescent="0.3">
      <c r="C42" s="117" t="s">
        <v>222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03"/>
    </row>
    <row r="9" spans="1:164" ht="28.5" customHeight="1" x14ac:dyDescent="0.3">
      <c r="C9" s="117" t="s">
        <v>223</v>
      </c>
      <c r="D9" s="117"/>
      <c r="E9" s="117"/>
      <c r="F9" s="10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100</v>
      </c>
      <c r="D10" s="26" t="s">
        <v>58</v>
      </c>
      <c r="E10" s="26" t="s">
        <v>2</v>
      </c>
      <c r="F10" s="17"/>
    </row>
    <row r="11" spans="1:164" ht="14.25" customHeight="1" x14ac:dyDescent="0.3">
      <c r="C11" s="34" t="s">
        <v>51</v>
      </c>
      <c r="D11" s="35">
        <v>235</v>
      </c>
      <c r="E11" s="36">
        <f t="shared" ref="E11:E18" si="0">+D11/$D$18</f>
        <v>0.61197916666666663</v>
      </c>
      <c r="F11" s="16"/>
      <c r="G11" s="92"/>
    </row>
    <row r="12" spans="1:164" ht="14.25" customHeight="1" x14ac:dyDescent="0.3">
      <c r="C12" s="34" t="s">
        <v>52</v>
      </c>
      <c r="D12" s="35">
        <v>130</v>
      </c>
      <c r="E12" s="36">
        <f t="shared" si="0"/>
        <v>0.33854166666666669</v>
      </c>
      <c r="F12" s="16"/>
      <c r="G12" s="92"/>
    </row>
    <row r="13" spans="1:164" ht="14.25" customHeight="1" x14ac:dyDescent="0.3">
      <c r="C13" s="34" t="s">
        <v>53</v>
      </c>
      <c r="D13" s="35">
        <v>19</v>
      </c>
      <c r="E13" s="36">
        <f t="shared" si="0"/>
        <v>4.9479166666666664E-2</v>
      </c>
      <c r="F13" s="16"/>
      <c r="G13" s="92"/>
    </row>
    <row r="14" spans="1:164" ht="14.25" customHeight="1" x14ac:dyDescent="0.3">
      <c r="C14" s="34" t="s">
        <v>54</v>
      </c>
      <c r="D14" s="35">
        <v>0</v>
      </c>
      <c r="E14" s="36">
        <f t="shared" si="0"/>
        <v>0</v>
      </c>
      <c r="F14" s="16"/>
      <c r="G14" s="92"/>
    </row>
    <row r="15" spans="1:164" ht="14.25" customHeight="1" x14ac:dyDescent="0.3">
      <c r="C15" s="34" t="s">
        <v>55</v>
      </c>
      <c r="D15" s="35">
        <v>0</v>
      </c>
      <c r="E15" s="36">
        <f t="shared" si="0"/>
        <v>0</v>
      </c>
      <c r="F15" s="16"/>
      <c r="G15" s="92"/>
    </row>
    <row r="16" spans="1:164" ht="14.25" customHeight="1" x14ac:dyDescent="0.3">
      <c r="C16" s="34" t="s">
        <v>56</v>
      </c>
      <c r="D16" s="35">
        <v>0</v>
      </c>
      <c r="E16" s="36">
        <f t="shared" si="0"/>
        <v>0</v>
      </c>
      <c r="F16" s="16"/>
      <c r="G16" s="92"/>
    </row>
    <row r="17" spans="3:7" ht="14.25" customHeight="1" x14ac:dyDescent="0.3">
      <c r="C17" s="34" t="s">
        <v>57</v>
      </c>
      <c r="D17" s="35">
        <v>0</v>
      </c>
      <c r="E17" s="36">
        <f t="shared" si="0"/>
        <v>0</v>
      </c>
      <c r="F17" s="16"/>
      <c r="G17" s="92"/>
    </row>
    <row r="18" spans="3:7" ht="14.25" customHeight="1" x14ac:dyDescent="0.3">
      <c r="C18" s="24" t="s">
        <v>5</v>
      </c>
      <c r="D18" s="37">
        <f>SUM(D11:D17)</f>
        <v>384</v>
      </c>
      <c r="E18" s="38">
        <f t="shared" si="0"/>
        <v>1</v>
      </c>
      <c r="F18" s="18"/>
      <c r="G18" s="92"/>
    </row>
    <row r="19" spans="3:7" ht="14.25" customHeight="1" x14ac:dyDescent="0.3">
      <c r="C19" s="41" t="s">
        <v>6</v>
      </c>
      <c r="D19" s="94"/>
      <c r="E19" s="18"/>
      <c r="F19" s="18"/>
      <c r="G19" s="92"/>
    </row>
    <row r="20" spans="3:7" ht="14.25" customHeight="1" x14ac:dyDescent="0.3">
      <c r="C20" s="40" t="s">
        <v>230</v>
      </c>
      <c r="D20" s="94"/>
      <c r="E20" s="18"/>
      <c r="F20" s="18"/>
      <c r="G20" s="92"/>
    </row>
    <row r="21" spans="3:7" ht="14.25" customHeight="1" x14ac:dyDescent="0.3">
      <c r="C21" s="40" t="s">
        <v>115</v>
      </c>
      <c r="D21" s="94"/>
      <c r="E21" s="18"/>
      <c r="F21" s="18"/>
      <c r="G21" s="92"/>
    </row>
    <row r="22" spans="3:7" ht="14.25" customHeight="1" x14ac:dyDescent="0.3">
      <c r="C22" s="10" t="s">
        <v>229</v>
      </c>
    </row>
    <row r="23" spans="3:7" ht="14.25" customHeight="1" x14ac:dyDescent="0.3">
      <c r="C23" s="10" t="s">
        <v>1007</v>
      </c>
    </row>
    <row r="25" spans="3:7" ht="28.5" customHeight="1" x14ac:dyDescent="0.3">
      <c r="C25" s="117" t="s">
        <v>224</v>
      </c>
      <c r="D25" s="117"/>
      <c r="E25" s="117"/>
      <c r="F25" s="104"/>
    </row>
    <row r="43" spans="3:6" ht="14.25" customHeight="1" x14ac:dyDescent="0.3">
      <c r="C43" s="10" t="s">
        <v>229</v>
      </c>
    </row>
    <row r="44" spans="3:6" ht="14.25" customHeight="1" x14ac:dyDescent="0.3">
      <c r="C44" s="10" t="s">
        <v>1007</v>
      </c>
    </row>
    <row r="45" spans="3:6" ht="14.25" customHeight="1" x14ac:dyDescent="0.3">
      <c r="E45" s="105" t="s">
        <v>7</v>
      </c>
      <c r="F45" s="19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03"/>
    </row>
    <row r="9" spans="1:164" ht="28.5" customHeight="1" x14ac:dyDescent="0.3">
      <c r="C9" s="117" t="s">
        <v>225</v>
      </c>
      <c r="D9" s="117"/>
      <c r="E9" s="117"/>
      <c r="F9" s="10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101</v>
      </c>
      <c r="D10" s="26" t="s">
        <v>58</v>
      </c>
      <c r="E10" s="26" t="s">
        <v>2</v>
      </c>
      <c r="F10" s="17"/>
    </row>
    <row r="11" spans="1:164" ht="14.25" customHeight="1" x14ac:dyDescent="0.3">
      <c r="C11" s="34" t="s">
        <v>52</v>
      </c>
      <c r="D11" s="35">
        <v>522</v>
      </c>
      <c r="E11" s="36">
        <f t="shared" ref="E11:E18" si="0">+D11/$D$18</f>
        <v>0.88926746166950599</v>
      </c>
      <c r="F11" s="16"/>
      <c r="G11" s="92"/>
    </row>
    <row r="12" spans="1:164" ht="14.25" customHeight="1" x14ac:dyDescent="0.3">
      <c r="C12" s="34" t="s">
        <v>53</v>
      </c>
      <c r="D12" s="35">
        <v>42</v>
      </c>
      <c r="E12" s="36">
        <f t="shared" si="0"/>
        <v>7.1550255536626917E-2</v>
      </c>
      <c r="F12" s="16"/>
      <c r="G12" s="92"/>
    </row>
    <row r="13" spans="1:164" ht="14.25" customHeight="1" x14ac:dyDescent="0.3">
      <c r="C13" s="34" t="s">
        <v>51</v>
      </c>
      <c r="D13" s="35">
        <v>23</v>
      </c>
      <c r="E13" s="36">
        <f t="shared" si="0"/>
        <v>3.9182282793867124E-2</v>
      </c>
      <c r="F13" s="16"/>
      <c r="G13" s="92"/>
    </row>
    <row r="14" spans="1:164" ht="14.25" customHeight="1" x14ac:dyDescent="0.3">
      <c r="C14" s="34" t="s">
        <v>54</v>
      </c>
      <c r="D14" s="35">
        <v>0</v>
      </c>
      <c r="E14" s="36">
        <f t="shared" si="0"/>
        <v>0</v>
      </c>
      <c r="F14" s="16"/>
      <c r="G14" s="92"/>
    </row>
    <row r="15" spans="1:164" ht="14.25" customHeight="1" x14ac:dyDescent="0.3">
      <c r="C15" s="34" t="s">
        <v>55</v>
      </c>
      <c r="D15" s="35">
        <v>0</v>
      </c>
      <c r="E15" s="36">
        <f t="shared" si="0"/>
        <v>0</v>
      </c>
      <c r="F15" s="16"/>
      <c r="G15" s="92"/>
    </row>
    <row r="16" spans="1:164" ht="14.25" customHeight="1" x14ac:dyDescent="0.3">
      <c r="C16" s="34" t="s">
        <v>56</v>
      </c>
      <c r="D16" s="35">
        <v>0</v>
      </c>
      <c r="E16" s="36">
        <f t="shared" si="0"/>
        <v>0</v>
      </c>
      <c r="F16" s="16"/>
      <c r="G16" s="92"/>
    </row>
    <row r="17" spans="3:7" ht="14.25" customHeight="1" x14ac:dyDescent="0.3">
      <c r="C17" s="34" t="s">
        <v>57</v>
      </c>
      <c r="D17" s="35">
        <v>0</v>
      </c>
      <c r="E17" s="36">
        <f t="shared" si="0"/>
        <v>0</v>
      </c>
      <c r="F17" s="16"/>
      <c r="G17" s="92"/>
    </row>
    <row r="18" spans="3:7" ht="14.25" customHeight="1" x14ac:dyDescent="0.3">
      <c r="C18" s="24" t="s">
        <v>5</v>
      </c>
      <c r="D18" s="37">
        <f>SUM(D11:D17)</f>
        <v>587</v>
      </c>
      <c r="E18" s="38">
        <f t="shared" si="0"/>
        <v>1</v>
      </c>
      <c r="F18" s="18"/>
      <c r="G18" s="92"/>
    </row>
    <row r="19" spans="3:7" ht="14.25" customHeight="1" x14ac:dyDescent="0.3">
      <c r="C19" s="41" t="s">
        <v>6</v>
      </c>
      <c r="D19" s="94"/>
      <c r="E19" s="18"/>
      <c r="F19" s="18"/>
      <c r="G19" s="92"/>
    </row>
    <row r="20" spans="3:7" ht="14.25" customHeight="1" x14ac:dyDescent="0.3">
      <c r="C20" s="40" t="s">
        <v>231</v>
      </c>
      <c r="D20" s="94"/>
      <c r="E20" s="18"/>
      <c r="F20" s="18"/>
      <c r="G20" s="92"/>
    </row>
    <row r="21" spans="3:7" ht="14.25" customHeight="1" x14ac:dyDescent="0.3">
      <c r="C21" s="40" t="s">
        <v>115</v>
      </c>
      <c r="D21" s="94"/>
      <c r="E21" s="18"/>
      <c r="F21" s="18"/>
      <c r="G21" s="92"/>
    </row>
    <row r="22" spans="3:7" ht="14.25" customHeight="1" x14ac:dyDescent="0.3">
      <c r="C22" s="10" t="s">
        <v>229</v>
      </c>
    </row>
    <row r="23" spans="3:7" ht="14.25" customHeight="1" x14ac:dyDescent="0.3">
      <c r="C23" s="10" t="s">
        <v>1007</v>
      </c>
    </row>
    <row r="25" spans="3:7" ht="28.5" customHeight="1" x14ac:dyDescent="0.3">
      <c r="C25" s="117" t="s">
        <v>226</v>
      </c>
      <c r="D25" s="117"/>
      <c r="E25" s="117"/>
      <c r="F25" s="104"/>
    </row>
    <row r="43" spans="3:6" ht="14.25" customHeight="1" x14ac:dyDescent="0.3">
      <c r="C43" s="10" t="s">
        <v>229</v>
      </c>
    </row>
    <row r="44" spans="3:6" ht="14.25" customHeight="1" x14ac:dyDescent="0.3">
      <c r="C44" s="10" t="s">
        <v>1007</v>
      </c>
    </row>
    <row r="45" spans="3:6" ht="14.25" customHeight="1" x14ac:dyDescent="0.3">
      <c r="E45" s="105" t="s">
        <v>7</v>
      </c>
      <c r="F45" s="19"/>
    </row>
  </sheetData>
  <mergeCells count="3">
    <mergeCell ref="C6:E6"/>
    <mergeCell ref="C9:E9"/>
    <mergeCell ref="C25:E25"/>
  </mergeCells>
  <hyperlinks>
    <hyperlink ref="E45" location="Índice!A1" display="Volver al índice" xr:uid="{00000000-0004-0000-1900-000000000000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6" ht="28.5" customHeight="1" x14ac:dyDescent="0.3">
      <c r="C6" s="116" t="s">
        <v>173</v>
      </c>
      <c r="D6" s="116"/>
      <c r="E6" s="116"/>
      <c r="F6" s="14"/>
    </row>
    <row r="9" spans="3:6" s="33" customFormat="1" ht="28.5" customHeight="1" x14ac:dyDescent="0.3">
      <c r="C9" s="117" t="s">
        <v>227</v>
      </c>
      <c r="D9" s="117"/>
      <c r="E9" s="117"/>
      <c r="F9" s="15"/>
    </row>
    <row r="10" spans="3:6" ht="14.25" customHeight="1" x14ac:dyDescent="0.3">
      <c r="C10" s="25" t="s">
        <v>62</v>
      </c>
      <c r="D10" s="26" t="s">
        <v>63</v>
      </c>
      <c r="E10" s="26" t="s">
        <v>2</v>
      </c>
      <c r="F10" s="17"/>
    </row>
    <row r="11" spans="3:6" ht="14.25" customHeight="1" x14ac:dyDescent="0.3">
      <c r="C11" s="6" t="s">
        <v>64</v>
      </c>
      <c r="D11" s="7">
        <f>+D12+D13</f>
        <v>1425</v>
      </c>
      <c r="E11" s="8">
        <f>+D11/$D$15</f>
        <v>0.57045636509207365</v>
      </c>
      <c r="F11" s="16"/>
    </row>
    <row r="12" spans="3:6" ht="14.25" customHeight="1" x14ac:dyDescent="0.3">
      <c r="C12" s="39" t="s">
        <v>65</v>
      </c>
      <c r="D12" s="7">
        <v>1070</v>
      </c>
      <c r="E12" s="8">
        <f t="shared" ref="E12:E15" si="0">+D12/$D$15</f>
        <v>0.42834267413931143</v>
      </c>
      <c r="F12" s="16"/>
    </row>
    <row r="13" spans="3:6" ht="14.25" customHeight="1" x14ac:dyDescent="0.3">
      <c r="C13" s="39" t="s">
        <v>66</v>
      </c>
      <c r="D13" s="7">
        <v>355</v>
      </c>
      <c r="E13" s="8">
        <f t="shared" si="0"/>
        <v>0.14211369095276222</v>
      </c>
      <c r="F13" s="16"/>
    </row>
    <row r="14" spans="3:6" ht="14.25" customHeight="1" x14ac:dyDescent="0.3">
      <c r="C14" s="6" t="s">
        <v>67</v>
      </c>
      <c r="D14" s="7">
        <v>1073</v>
      </c>
      <c r="E14" s="8">
        <f t="shared" si="0"/>
        <v>0.42954363490792635</v>
      </c>
      <c r="F14" s="16"/>
    </row>
    <row r="15" spans="3:6" ht="14.25" customHeight="1" x14ac:dyDescent="0.3">
      <c r="C15" s="20" t="s">
        <v>5</v>
      </c>
      <c r="D15" s="21">
        <f>+D11+D14</f>
        <v>2498</v>
      </c>
      <c r="E15" s="22">
        <f t="shared" si="0"/>
        <v>1</v>
      </c>
      <c r="F15" s="18"/>
    </row>
    <row r="16" spans="3:6" ht="14.25" customHeight="1" x14ac:dyDescent="0.3">
      <c r="C16" s="10" t="s">
        <v>229</v>
      </c>
      <c r="D16" s="31"/>
      <c r="E16" s="31"/>
      <c r="F16" s="31"/>
    </row>
    <row r="17" spans="3:6" ht="14.25" customHeight="1" x14ac:dyDescent="0.3">
      <c r="C17" s="10" t="s">
        <v>1007</v>
      </c>
      <c r="D17" s="31"/>
      <c r="E17" s="31"/>
      <c r="F17" s="31"/>
    </row>
    <row r="18" spans="3:6" ht="14.25" customHeight="1" x14ac:dyDescent="0.3">
      <c r="C18" s="31"/>
      <c r="D18" s="31"/>
      <c r="E18" s="31"/>
      <c r="F18" s="31"/>
    </row>
    <row r="19" spans="3:6" s="33" customFormat="1" ht="28.5" customHeight="1" x14ac:dyDescent="0.3">
      <c r="C19" s="117" t="s">
        <v>228</v>
      </c>
      <c r="D19" s="117"/>
      <c r="E19" s="117"/>
      <c r="F19" s="15"/>
    </row>
    <row r="37" spans="3:6" ht="14.25" customHeight="1" x14ac:dyDescent="0.3">
      <c r="C37" s="10" t="s">
        <v>229</v>
      </c>
    </row>
    <row r="38" spans="3:6" ht="14.25" customHeight="1" x14ac:dyDescent="0.3">
      <c r="C38" s="10" t="s">
        <v>1007</v>
      </c>
    </row>
    <row r="40" spans="3:6" ht="14.25" customHeight="1" x14ac:dyDescent="0.3">
      <c r="E40" s="11" t="s">
        <v>7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3FA2-5E99-4F8E-BCB0-0FD6492D7D66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06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933</v>
      </c>
      <c r="D9" s="117"/>
      <c r="E9" s="117"/>
      <c r="F9" s="107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62</v>
      </c>
      <c r="D10" s="26" t="s">
        <v>63</v>
      </c>
      <c r="E10" s="26" t="s">
        <v>2</v>
      </c>
      <c r="F10" s="17"/>
    </row>
    <row r="11" spans="1:164" ht="14.25" customHeight="1" x14ac:dyDescent="0.3">
      <c r="C11" s="6" t="s">
        <v>915</v>
      </c>
      <c r="D11" s="7">
        <v>1072</v>
      </c>
      <c r="E11" s="8">
        <f>+D11/$D$14</f>
        <v>0.75228070175438599</v>
      </c>
      <c r="F11" s="16"/>
    </row>
    <row r="12" spans="1:164" ht="14.25" customHeight="1" x14ac:dyDescent="0.3">
      <c r="C12" s="6" t="s">
        <v>916</v>
      </c>
      <c r="D12" s="7">
        <v>285</v>
      </c>
      <c r="E12" s="8">
        <f>+D12/$D$14</f>
        <v>0.2</v>
      </c>
      <c r="F12" s="16"/>
    </row>
    <row r="13" spans="1:164" ht="14.25" customHeight="1" x14ac:dyDescent="0.3">
      <c r="C13" s="6" t="s">
        <v>917</v>
      </c>
      <c r="D13" s="7">
        <v>68</v>
      </c>
      <c r="E13" s="8">
        <f>+D13/$D$14</f>
        <v>4.7719298245614036E-2</v>
      </c>
      <c r="F13" s="16"/>
    </row>
    <row r="14" spans="1:164" ht="14.25" customHeight="1" x14ac:dyDescent="0.3">
      <c r="C14" s="20" t="s">
        <v>5</v>
      </c>
      <c r="D14" s="21">
        <f>SUM(D11:D13)</f>
        <v>1425</v>
      </c>
      <c r="E14" s="22">
        <f>+D14/$D$14</f>
        <v>1</v>
      </c>
      <c r="F14" s="18"/>
    </row>
    <row r="15" spans="1:164" ht="14.25" customHeight="1" x14ac:dyDescent="0.3">
      <c r="C15" s="41" t="s">
        <v>6</v>
      </c>
      <c r="D15" s="94"/>
      <c r="E15" s="18"/>
      <c r="F15" s="18"/>
    </row>
    <row r="16" spans="1:164" ht="14.25" customHeight="1" x14ac:dyDescent="0.3">
      <c r="C16" s="40" t="s">
        <v>918</v>
      </c>
      <c r="D16" s="94"/>
      <c r="E16" s="18"/>
      <c r="F16" s="18"/>
    </row>
    <row r="17" spans="3:6" ht="14.25" customHeight="1" x14ac:dyDescent="0.3">
      <c r="C17" s="10" t="s">
        <v>229</v>
      </c>
    </row>
    <row r="18" spans="3:6" ht="14.25" customHeight="1" x14ac:dyDescent="0.3">
      <c r="C18" s="10" t="s">
        <v>1007</v>
      </c>
    </row>
    <row r="20" spans="3:6" ht="28.5" customHeight="1" x14ac:dyDescent="0.3">
      <c r="C20" s="117" t="s">
        <v>934</v>
      </c>
      <c r="D20" s="117"/>
      <c r="E20" s="117"/>
      <c r="F20" s="107"/>
    </row>
    <row r="38" spans="3:6" ht="14.25" customHeight="1" x14ac:dyDescent="0.3">
      <c r="C38" s="10" t="s">
        <v>229</v>
      </c>
    </row>
    <row r="39" spans="3:6" ht="14.25" customHeight="1" x14ac:dyDescent="0.3">
      <c r="C39" s="10" t="s">
        <v>1007</v>
      </c>
    </row>
    <row r="40" spans="3:6" ht="14.25" customHeight="1" x14ac:dyDescent="0.3">
      <c r="E40" s="108" t="s">
        <v>7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4C5775B4-9349-407A-B8FE-79E424933DB6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10" width="11" style="32" hidden="1" customWidth="1"/>
    <col min="11" max="11" width="12.3984375" style="32" hidden="1" customWidth="1"/>
    <col min="12" max="16384" width="11" style="32" hidden="1"/>
  </cols>
  <sheetData>
    <row r="6" spans="2:6" ht="28.5" customHeight="1" x14ac:dyDescent="0.3">
      <c r="C6" s="116" t="s">
        <v>173</v>
      </c>
      <c r="D6" s="116"/>
      <c r="E6" s="116"/>
      <c r="F6" s="14"/>
    </row>
    <row r="9" spans="2:6" s="33" customFormat="1" ht="28.5" customHeight="1" x14ac:dyDescent="0.3">
      <c r="C9" s="117" t="s">
        <v>923</v>
      </c>
      <c r="D9" s="117"/>
      <c r="E9" s="117"/>
      <c r="F9" s="15"/>
    </row>
    <row r="10" spans="2:6" ht="14.25" customHeight="1" x14ac:dyDescent="0.3">
      <c r="C10" s="25" t="s">
        <v>24</v>
      </c>
      <c r="D10" s="26" t="s">
        <v>63</v>
      </c>
      <c r="E10" s="26" t="s">
        <v>2</v>
      </c>
      <c r="F10" s="17"/>
    </row>
    <row r="11" spans="2:6" ht="14.25" customHeight="1" x14ac:dyDescent="0.3">
      <c r="B11" s="28"/>
      <c r="C11" s="6" t="s">
        <v>25</v>
      </c>
      <c r="D11" s="7">
        <v>421</v>
      </c>
      <c r="E11" s="8">
        <f t="shared" ref="E11:E36" si="0">+D11/$D$36</f>
        <v>0.29543859649122806</v>
      </c>
      <c r="F11" s="16"/>
    </row>
    <row r="12" spans="2:6" ht="14.25" customHeight="1" x14ac:dyDescent="0.3">
      <c r="C12" s="6" t="s">
        <v>33</v>
      </c>
      <c r="D12" s="7">
        <v>94</v>
      </c>
      <c r="E12" s="8">
        <f t="shared" si="0"/>
        <v>6.5964912280701754E-2</v>
      </c>
      <c r="F12" s="16"/>
    </row>
    <row r="13" spans="2:6" ht="14.25" customHeight="1" x14ac:dyDescent="0.3">
      <c r="C13" s="6" t="s">
        <v>36</v>
      </c>
      <c r="D13" s="7">
        <v>86</v>
      </c>
      <c r="E13" s="8">
        <f t="shared" si="0"/>
        <v>6.0350877192982454E-2</v>
      </c>
      <c r="F13" s="16"/>
    </row>
    <row r="14" spans="2:6" ht="14.25" customHeight="1" x14ac:dyDescent="0.3">
      <c r="C14" s="6" t="s">
        <v>26</v>
      </c>
      <c r="D14" s="7">
        <v>78</v>
      </c>
      <c r="E14" s="8">
        <f t="shared" si="0"/>
        <v>5.473684210526316E-2</v>
      </c>
      <c r="F14" s="16"/>
    </row>
    <row r="15" spans="2:6" ht="14.25" customHeight="1" x14ac:dyDescent="0.3">
      <c r="C15" s="6" t="s">
        <v>29</v>
      </c>
      <c r="D15" s="7">
        <v>76</v>
      </c>
      <c r="E15" s="8">
        <f t="shared" si="0"/>
        <v>5.3333333333333337E-2</v>
      </c>
      <c r="F15" s="16"/>
    </row>
    <row r="16" spans="2:6" ht="14.25" customHeight="1" x14ac:dyDescent="0.3">
      <c r="C16" s="6" t="s">
        <v>43</v>
      </c>
      <c r="D16" s="7">
        <v>74</v>
      </c>
      <c r="E16" s="8">
        <f t="shared" si="0"/>
        <v>5.1929824561403506E-2</v>
      </c>
      <c r="F16" s="16"/>
    </row>
    <row r="17" spans="3:6" ht="14.25" customHeight="1" x14ac:dyDescent="0.3">
      <c r="C17" s="6" t="s">
        <v>28</v>
      </c>
      <c r="D17" s="7">
        <v>69</v>
      </c>
      <c r="E17" s="8">
        <f t="shared" si="0"/>
        <v>4.8421052631578948E-2</v>
      </c>
      <c r="F17" s="16"/>
    </row>
    <row r="18" spans="3:6" ht="14.25" customHeight="1" x14ac:dyDescent="0.3">
      <c r="C18" s="6" t="s">
        <v>31</v>
      </c>
      <c r="D18" s="7">
        <v>64</v>
      </c>
      <c r="E18" s="8">
        <f t="shared" si="0"/>
        <v>4.4912280701754383E-2</v>
      </c>
      <c r="F18" s="16"/>
    </row>
    <row r="19" spans="3:6" ht="14.25" customHeight="1" x14ac:dyDescent="0.3">
      <c r="C19" s="6" t="s">
        <v>27</v>
      </c>
      <c r="D19" s="7">
        <v>60</v>
      </c>
      <c r="E19" s="8">
        <f t="shared" si="0"/>
        <v>4.2105263157894736E-2</v>
      </c>
      <c r="F19" s="16"/>
    </row>
    <row r="20" spans="3:6" ht="14.25" customHeight="1" x14ac:dyDescent="0.3">
      <c r="C20" s="6" t="s">
        <v>32</v>
      </c>
      <c r="D20" s="7">
        <v>39</v>
      </c>
      <c r="E20" s="8">
        <f t="shared" si="0"/>
        <v>2.736842105263158E-2</v>
      </c>
      <c r="F20" s="16"/>
    </row>
    <row r="21" spans="3:6" ht="14.25" customHeight="1" x14ac:dyDescent="0.3">
      <c r="C21" s="6" t="s">
        <v>30</v>
      </c>
      <c r="D21" s="7">
        <v>36</v>
      </c>
      <c r="E21" s="8">
        <f t="shared" si="0"/>
        <v>2.5263157894736842E-2</v>
      </c>
      <c r="F21" s="16"/>
    </row>
    <row r="22" spans="3:6" ht="14.25" customHeight="1" x14ac:dyDescent="0.3">
      <c r="C22" s="6" t="s">
        <v>35</v>
      </c>
      <c r="D22" s="7">
        <v>35</v>
      </c>
      <c r="E22" s="8">
        <f t="shared" si="0"/>
        <v>2.456140350877193E-2</v>
      </c>
      <c r="F22" s="16"/>
    </row>
    <row r="23" spans="3:6" ht="14.25" customHeight="1" x14ac:dyDescent="0.3">
      <c r="C23" s="6" t="s">
        <v>38</v>
      </c>
      <c r="D23" s="7">
        <v>33</v>
      </c>
      <c r="E23" s="8">
        <f t="shared" si="0"/>
        <v>2.3157894736842106E-2</v>
      </c>
      <c r="F23" s="16"/>
    </row>
    <row r="24" spans="3:6" ht="14.25" customHeight="1" x14ac:dyDescent="0.3">
      <c r="C24" s="6" t="s">
        <v>34</v>
      </c>
      <c r="D24" s="7">
        <v>33</v>
      </c>
      <c r="E24" s="8">
        <f t="shared" si="0"/>
        <v>2.3157894736842106E-2</v>
      </c>
      <c r="F24" s="16"/>
    </row>
    <row r="25" spans="3:6" ht="14.25" customHeight="1" x14ac:dyDescent="0.3">
      <c r="C25" s="6" t="s">
        <v>45</v>
      </c>
      <c r="D25" s="7">
        <v>30</v>
      </c>
      <c r="E25" s="8">
        <f t="shared" si="0"/>
        <v>2.1052631578947368E-2</v>
      </c>
      <c r="F25" s="16"/>
    </row>
    <row r="26" spans="3:6" ht="14.25" customHeight="1" x14ac:dyDescent="0.3">
      <c r="C26" s="6" t="s">
        <v>40</v>
      </c>
      <c r="D26" s="7">
        <v>28</v>
      </c>
      <c r="E26" s="8">
        <f t="shared" si="0"/>
        <v>1.9649122807017545E-2</v>
      </c>
      <c r="F26" s="16"/>
    </row>
    <row r="27" spans="3:6" ht="14.25" customHeight="1" x14ac:dyDescent="0.3">
      <c r="C27" s="6" t="s">
        <v>42</v>
      </c>
      <c r="D27" s="7">
        <v>26</v>
      </c>
      <c r="E27" s="8">
        <f t="shared" si="0"/>
        <v>1.8245614035087718E-2</v>
      </c>
      <c r="F27" s="16"/>
    </row>
    <row r="28" spans="3:6" ht="14.25" customHeight="1" x14ac:dyDescent="0.3">
      <c r="C28" s="6" t="s">
        <v>48</v>
      </c>
      <c r="D28" s="7">
        <v>23</v>
      </c>
      <c r="E28" s="8">
        <f t="shared" si="0"/>
        <v>1.6140350877192983E-2</v>
      </c>
      <c r="F28" s="16"/>
    </row>
    <row r="29" spans="3:6" ht="14.25" customHeight="1" x14ac:dyDescent="0.3">
      <c r="C29" s="6" t="s">
        <v>49</v>
      </c>
      <c r="D29" s="7">
        <v>21</v>
      </c>
      <c r="E29" s="8">
        <f t="shared" si="0"/>
        <v>1.4736842105263158E-2</v>
      </c>
      <c r="F29" s="16"/>
    </row>
    <row r="30" spans="3:6" ht="14.25" customHeight="1" x14ac:dyDescent="0.3">
      <c r="C30" s="6" t="s">
        <v>47</v>
      </c>
      <c r="D30" s="7">
        <v>20</v>
      </c>
      <c r="E30" s="8">
        <f t="shared" si="0"/>
        <v>1.4035087719298246E-2</v>
      </c>
      <c r="F30" s="16"/>
    </row>
    <row r="31" spans="3:6" ht="14.25" customHeight="1" x14ac:dyDescent="0.3">
      <c r="C31" s="6" t="s">
        <v>44</v>
      </c>
      <c r="D31" s="7">
        <v>18</v>
      </c>
      <c r="E31" s="8">
        <f t="shared" si="0"/>
        <v>1.2631578947368421E-2</v>
      </c>
      <c r="F31" s="16"/>
    </row>
    <row r="32" spans="3:6" ht="14.25" customHeight="1" x14ac:dyDescent="0.3">
      <c r="C32" s="6" t="s">
        <v>39</v>
      </c>
      <c r="D32" s="7">
        <v>18</v>
      </c>
      <c r="E32" s="8">
        <f t="shared" si="0"/>
        <v>1.2631578947368421E-2</v>
      </c>
      <c r="F32" s="16"/>
    </row>
    <row r="33" spans="3:6" ht="14.25" customHeight="1" x14ac:dyDescent="0.3">
      <c r="C33" s="6" t="s">
        <v>46</v>
      </c>
      <c r="D33" s="7">
        <v>15</v>
      </c>
      <c r="E33" s="8">
        <f t="shared" si="0"/>
        <v>1.0526315789473684E-2</v>
      </c>
      <c r="F33" s="16"/>
    </row>
    <row r="34" spans="3:6" ht="14.25" customHeight="1" x14ac:dyDescent="0.3">
      <c r="C34" s="6" t="s">
        <v>37</v>
      </c>
      <c r="D34" s="7">
        <v>14</v>
      </c>
      <c r="E34" s="8">
        <f t="shared" si="0"/>
        <v>9.8245614035087723E-3</v>
      </c>
      <c r="F34" s="16"/>
    </row>
    <row r="35" spans="3:6" ht="14.25" customHeight="1" x14ac:dyDescent="0.3">
      <c r="C35" s="6" t="s">
        <v>41</v>
      </c>
      <c r="D35" s="7">
        <v>14</v>
      </c>
      <c r="E35" s="8">
        <f t="shared" si="0"/>
        <v>9.8245614035087723E-3</v>
      </c>
      <c r="F35" s="16"/>
    </row>
    <row r="36" spans="3:6" ht="14.25" customHeight="1" x14ac:dyDescent="0.3">
      <c r="C36" s="20" t="s">
        <v>5</v>
      </c>
      <c r="D36" s="21">
        <f>SUM(D11:D35)</f>
        <v>1425</v>
      </c>
      <c r="E36" s="22">
        <f t="shared" si="0"/>
        <v>1</v>
      </c>
      <c r="F36" s="18"/>
    </row>
    <row r="37" spans="3:6" ht="14.25" customHeight="1" x14ac:dyDescent="0.3">
      <c r="C37" s="41" t="s">
        <v>6</v>
      </c>
      <c r="D37" s="5"/>
      <c r="E37" s="5"/>
      <c r="F37" s="1"/>
    </row>
    <row r="38" spans="3:6" ht="14.25" customHeight="1" x14ac:dyDescent="0.3">
      <c r="C38" s="40" t="s">
        <v>50</v>
      </c>
      <c r="D38" s="5"/>
      <c r="E38" s="5"/>
      <c r="F38" s="1"/>
    </row>
    <row r="39" spans="3:6" ht="14.25" customHeight="1" x14ac:dyDescent="0.3">
      <c r="C39" s="10" t="s">
        <v>229</v>
      </c>
      <c r="D39" s="5"/>
      <c r="E39" s="5"/>
      <c r="F39" s="1"/>
    </row>
    <row r="40" spans="3:6" ht="14.25" customHeight="1" x14ac:dyDescent="0.3">
      <c r="C40" s="10" t="s">
        <v>1007</v>
      </c>
      <c r="D40" s="5"/>
      <c r="E40" s="5"/>
      <c r="F40" s="1"/>
    </row>
    <row r="41" spans="3:6" ht="14.25" customHeight="1" x14ac:dyDescent="0.3">
      <c r="F41" s="1"/>
    </row>
    <row r="42" spans="3:6" s="33" customFormat="1" ht="28.5" customHeight="1" x14ac:dyDescent="0.3">
      <c r="C42" s="117" t="s">
        <v>924</v>
      </c>
      <c r="D42" s="117"/>
      <c r="E42" s="117"/>
      <c r="F42" s="15"/>
    </row>
    <row r="75" spans="3:6" ht="14.25" customHeight="1" x14ac:dyDescent="0.3">
      <c r="C75" s="10" t="s">
        <v>229</v>
      </c>
    </row>
    <row r="76" spans="3:6" ht="14.25" customHeight="1" x14ac:dyDescent="0.3">
      <c r="C76" s="10" t="s">
        <v>1007</v>
      </c>
    </row>
    <row r="77" spans="3:6" ht="14.25" customHeight="1" x14ac:dyDescent="0.3">
      <c r="E77" s="11" t="s">
        <v>7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7" ht="28.5" customHeight="1" x14ac:dyDescent="0.3">
      <c r="C6" s="116" t="s">
        <v>173</v>
      </c>
      <c r="D6" s="116"/>
      <c r="E6" s="116"/>
      <c r="F6" s="99"/>
    </row>
    <row r="9" spans="3:7" s="33" customFormat="1" ht="28.5" customHeight="1" x14ac:dyDescent="0.3">
      <c r="C9" s="117" t="s">
        <v>179</v>
      </c>
      <c r="D9" s="117"/>
      <c r="E9" s="117"/>
      <c r="F9" s="100"/>
    </row>
    <row r="10" spans="3:7" ht="14.25" customHeight="1" x14ac:dyDescent="0.3">
      <c r="C10" s="25" t="s">
        <v>0</v>
      </c>
      <c r="D10" s="26" t="s">
        <v>14</v>
      </c>
      <c r="E10" s="26" t="s">
        <v>2</v>
      </c>
      <c r="F10" s="17"/>
    </row>
    <row r="11" spans="3:7" ht="14.25" customHeight="1" x14ac:dyDescent="0.3">
      <c r="C11" s="6" t="s">
        <v>3</v>
      </c>
      <c r="D11" s="13">
        <f>+D12+D13</f>
        <v>201100671.09000003</v>
      </c>
      <c r="E11" s="8">
        <f>+D11/$D$15</f>
        <v>0.60232233052429229</v>
      </c>
      <c r="F11" s="16"/>
    </row>
    <row r="12" spans="3:7" ht="14.25" customHeight="1" x14ac:dyDescent="0.3">
      <c r="C12" s="102" t="s">
        <v>475</v>
      </c>
      <c r="D12" s="13">
        <v>144890649.47000003</v>
      </c>
      <c r="E12" s="8">
        <f t="shared" ref="E12:E15" si="0">+D12/$D$15</f>
        <v>0.43396609860586577</v>
      </c>
      <c r="F12" s="16"/>
      <c r="G12" s="93"/>
    </row>
    <row r="13" spans="3:7" ht="14.25" customHeight="1" x14ac:dyDescent="0.3">
      <c r="C13" s="102" t="s">
        <v>476</v>
      </c>
      <c r="D13" s="13">
        <v>56210021.619999997</v>
      </c>
      <c r="E13" s="8">
        <f t="shared" si="0"/>
        <v>0.1683562319184265</v>
      </c>
      <c r="F13" s="16"/>
      <c r="G13" s="93"/>
    </row>
    <row r="14" spans="3:7" ht="14.25" customHeight="1" x14ac:dyDescent="0.3">
      <c r="C14" s="6" t="s">
        <v>4</v>
      </c>
      <c r="D14" s="13">
        <v>132774831.94</v>
      </c>
      <c r="E14" s="8">
        <f>+D14/$D$15</f>
        <v>0.39767766947570771</v>
      </c>
      <c r="F14" s="16"/>
    </row>
    <row r="15" spans="3:7" ht="14.25" customHeight="1" x14ac:dyDescent="0.3">
      <c r="C15" s="20" t="s">
        <v>5</v>
      </c>
      <c r="D15" s="23">
        <f>+D11+D14</f>
        <v>333875503.03000003</v>
      </c>
      <c r="E15" s="22">
        <f t="shared" si="0"/>
        <v>1</v>
      </c>
      <c r="F15" s="18"/>
    </row>
    <row r="16" spans="3:7" ht="14.25" customHeight="1" x14ac:dyDescent="0.3">
      <c r="C16" s="41" t="s">
        <v>6</v>
      </c>
      <c r="D16" s="94"/>
      <c r="E16" s="18"/>
      <c r="F16" s="18"/>
    </row>
    <row r="17" spans="3:6" ht="14.25" customHeight="1" x14ac:dyDescent="0.3">
      <c r="C17" s="40" t="s">
        <v>477</v>
      </c>
      <c r="D17" s="94"/>
      <c r="E17" s="18"/>
      <c r="F17" s="18"/>
    </row>
    <row r="18" spans="3:6" ht="14.25" customHeight="1" x14ac:dyDescent="0.3">
      <c r="C18" s="10" t="s">
        <v>15</v>
      </c>
      <c r="D18" s="94"/>
      <c r="E18" s="18"/>
      <c r="F18" s="18"/>
    </row>
    <row r="19" spans="3:6" ht="14.25" customHeight="1" x14ac:dyDescent="0.3">
      <c r="C19" s="10" t="s">
        <v>229</v>
      </c>
      <c r="D19" s="31"/>
      <c r="E19" s="31"/>
      <c r="F19" s="31"/>
    </row>
    <row r="20" spans="3:6" ht="14.25" customHeight="1" x14ac:dyDescent="0.3">
      <c r="C20" s="10" t="s">
        <v>1007</v>
      </c>
      <c r="D20" s="31"/>
      <c r="E20" s="31"/>
      <c r="F20" s="31"/>
    </row>
    <row r="21" spans="3:6" ht="14.25" customHeight="1" x14ac:dyDescent="0.3">
      <c r="C21" s="31"/>
      <c r="D21" s="31"/>
      <c r="E21" s="31"/>
      <c r="F21" s="31"/>
    </row>
    <row r="22" spans="3:6" s="33" customFormat="1" ht="28.5" customHeight="1" x14ac:dyDescent="0.3">
      <c r="C22" s="117" t="s">
        <v>180</v>
      </c>
      <c r="D22" s="117"/>
      <c r="E22" s="117"/>
      <c r="F22" s="100"/>
    </row>
    <row r="40" spans="3:6" ht="14.25" customHeight="1" x14ac:dyDescent="0.3">
      <c r="C40" s="10" t="s">
        <v>229</v>
      </c>
    </row>
    <row r="41" spans="3:6" ht="14.25" customHeight="1" x14ac:dyDescent="0.3">
      <c r="C41" s="10" t="s">
        <v>1007</v>
      </c>
    </row>
    <row r="43" spans="3:6" ht="14.25" customHeight="1" x14ac:dyDescent="0.3">
      <c r="E43" s="101" t="s">
        <v>7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922</v>
      </c>
      <c r="D9" s="117"/>
      <c r="E9" s="117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68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22</v>
      </c>
      <c r="D11" s="7">
        <v>571</v>
      </c>
      <c r="E11" s="8">
        <f>+D11/$D$16</f>
        <v>0.72831632653061229</v>
      </c>
      <c r="F11" s="16"/>
    </row>
    <row r="12" spans="1:164" ht="14.25" customHeight="1" x14ac:dyDescent="0.3">
      <c r="C12" s="6" t="s">
        <v>18</v>
      </c>
      <c r="D12" s="7">
        <v>99</v>
      </c>
      <c r="E12" s="8">
        <f t="shared" ref="E12:E16" si="0">+D12/$D$16</f>
        <v>0.12627551020408162</v>
      </c>
      <c r="F12" s="16"/>
    </row>
    <row r="13" spans="1:164" ht="14.25" customHeight="1" x14ac:dyDescent="0.3">
      <c r="C13" s="6" t="s">
        <v>69</v>
      </c>
      <c r="D13" s="7">
        <v>72</v>
      </c>
      <c r="E13" s="8">
        <f t="shared" si="0"/>
        <v>9.1836734693877556E-2</v>
      </c>
      <c r="F13" s="16"/>
    </row>
    <row r="14" spans="1:164" ht="14.25" customHeight="1" x14ac:dyDescent="0.3">
      <c r="C14" s="6" t="s">
        <v>70</v>
      </c>
      <c r="D14" s="7">
        <v>33</v>
      </c>
      <c r="E14" s="8">
        <f t="shared" si="0"/>
        <v>4.2091836734693876E-2</v>
      </c>
      <c r="F14" s="16"/>
    </row>
    <row r="15" spans="1:164" ht="14.25" customHeight="1" x14ac:dyDescent="0.3">
      <c r="C15" s="6" t="s">
        <v>71</v>
      </c>
      <c r="D15" s="7">
        <v>9</v>
      </c>
      <c r="E15" s="8">
        <f t="shared" si="0"/>
        <v>1.1479591836734694E-2</v>
      </c>
      <c r="F15" s="16"/>
    </row>
    <row r="16" spans="1:164" ht="14.25" customHeight="1" x14ac:dyDescent="0.3">
      <c r="C16" s="20" t="s">
        <v>5</v>
      </c>
      <c r="D16" s="21">
        <f>SUM(D11:D15)</f>
        <v>784</v>
      </c>
      <c r="E16" s="22">
        <f t="shared" si="0"/>
        <v>1</v>
      </c>
      <c r="F16" s="18"/>
    </row>
    <row r="17" spans="3:6" ht="14.25" customHeight="1" x14ac:dyDescent="0.3">
      <c r="C17" s="10" t="s">
        <v>72</v>
      </c>
    </row>
    <row r="18" spans="3:6" ht="14.25" customHeight="1" x14ac:dyDescent="0.3">
      <c r="C18" s="10" t="s">
        <v>1007</v>
      </c>
    </row>
    <row r="20" spans="3:6" ht="28.5" customHeight="1" x14ac:dyDescent="0.3">
      <c r="C20" s="117" t="s">
        <v>921</v>
      </c>
      <c r="D20" s="117"/>
      <c r="E20" s="117"/>
      <c r="F20" s="15"/>
    </row>
    <row r="38" spans="3:6" ht="14.25" customHeight="1" x14ac:dyDescent="0.3">
      <c r="C38" s="10" t="s">
        <v>72</v>
      </c>
    </row>
    <row r="39" spans="3:6" ht="14.25" customHeight="1" x14ac:dyDescent="0.3">
      <c r="C39" s="10" t="s">
        <v>1007</v>
      </c>
    </row>
    <row r="40" spans="3:6" ht="14.25" customHeight="1" x14ac:dyDescent="0.3">
      <c r="E40" s="11" t="s">
        <v>7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9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7" t="s">
        <v>920</v>
      </c>
      <c r="D9" s="117"/>
      <c r="E9" s="117"/>
      <c r="F9" s="96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68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22</v>
      </c>
      <c r="D11" s="7">
        <v>27</v>
      </c>
      <c r="E11" s="8">
        <f>+D11/$D$16</f>
        <v>0.69230769230769229</v>
      </c>
      <c r="F11" s="16"/>
    </row>
    <row r="12" spans="1:164" ht="14.25" customHeight="1" x14ac:dyDescent="0.3">
      <c r="C12" s="6" t="s">
        <v>18</v>
      </c>
      <c r="D12" s="7">
        <v>7</v>
      </c>
      <c r="E12" s="8">
        <f t="shared" ref="E12:E16" si="0">+D12/$D$16</f>
        <v>0.17948717948717949</v>
      </c>
      <c r="F12" s="16"/>
    </row>
    <row r="13" spans="1:164" ht="14.25" customHeight="1" x14ac:dyDescent="0.3">
      <c r="C13" s="6" t="s">
        <v>69</v>
      </c>
      <c r="D13" s="7">
        <v>5</v>
      </c>
      <c r="E13" s="8">
        <f t="shared" si="0"/>
        <v>0.12820512820512819</v>
      </c>
      <c r="F13" s="16"/>
    </row>
    <row r="14" spans="1:164" ht="14.25" customHeight="1" x14ac:dyDescent="0.3">
      <c r="C14" s="6" t="s">
        <v>70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71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39</v>
      </c>
      <c r="E16" s="22">
        <f t="shared" si="0"/>
        <v>1</v>
      </c>
      <c r="F16" s="18"/>
    </row>
    <row r="17" spans="3:6" ht="14.25" customHeight="1" x14ac:dyDescent="0.3">
      <c r="C17" s="10" t="s">
        <v>72</v>
      </c>
    </row>
    <row r="18" spans="3:6" ht="14.25" customHeight="1" x14ac:dyDescent="0.3">
      <c r="C18" s="10" t="s">
        <v>1007</v>
      </c>
    </row>
    <row r="20" spans="3:6" ht="28.5" customHeight="1" x14ac:dyDescent="0.3">
      <c r="C20" s="117" t="s">
        <v>919</v>
      </c>
      <c r="D20" s="117"/>
      <c r="E20" s="117"/>
      <c r="F20" s="96"/>
    </row>
    <row r="38" spans="3:6" ht="14.25" customHeight="1" x14ac:dyDescent="0.3">
      <c r="C38" s="10" t="s">
        <v>72</v>
      </c>
    </row>
    <row r="39" spans="3:6" ht="14.25" customHeight="1" x14ac:dyDescent="0.3">
      <c r="C39" s="10" t="s">
        <v>1007</v>
      </c>
    </row>
    <row r="40" spans="3:6" ht="14.25" customHeight="1" x14ac:dyDescent="0.3">
      <c r="E40" s="97" t="s">
        <v>7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8" sqref="C8:O8"/>
    </sheetView>
  </sheetViews>
  <sheetFormatPr baseColWidth="10" defaultColWidth="0" defaultRowHeight="14.25" customHeight="1" zeroHeight="1" x14ac:dyDescent="0.3"/>
  <cols>
    <col min="1" max="1" width="31.59765625" style="32" customWidth="1"/>
    <col min="2" max="2" width="2.69921875" style="32" customWidth="1"/>
    <col min="3" max="15" width="11" style="32" customWidth="1"/>
    <col min="16" max="16" width="2.69921875" style="32" customWidth="1"/>
    <col min="17" max="17" width="31.59765625" style="32" customWidth="1"/>
    <col min="18" max="19" width="0" style="32" hidden="1" customWidth="1"/>
    <col min="20" max="16384" width="11" style="32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19" t="s">
        <v>73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53"/>
    </row>
    <row r="7" spans="3:16" ht="13.2" x14ac:dyDescent="0.3"/>
    <row r="8" spans="3:16" ht="42.75" customHeight="1" x14ac:dyDescent="0.3">
      <c r="C8" s="120" t="s">
        <v>74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48"/>
    </row>
    <row r="9" spans="3:16" ht="13.2" x14ac:dyDescent="0.3"/>
    <row r="10" spans="3:16" ht="12" customHeight="1" x14ac:dyDescent="0.3">
      <c r="C10" s="121" t="s">
        <v>75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42"/>
    </row>
    <row r="11" spans="3:16" ht="13.2" x14ac:dyDescent="0.3"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42"/>
    </row>
    <row r="12" spans="3:16" ht="13.2" x14ac:dyDescent="0.3"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42"/>
    </row>
    <row r="13" spans="3:16" ht="13.2" x14ac:dyDescent="0.3"/>
    <row r="14" spans="3:16" ht="13.2" x14ac:dyDescent="0.3">
      <c r="C14" s="122" t="s">
        <v>76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49"/>
    </row>
    <row r="15" spans="3:16" ht="13.2" x14ac:dyDescent="0.3"/>
    <row r="16" spans="3:16" ht="13.2" x14ac:dyDescent="0.3">
      <c r="C16" s="122" t="s">
        <v>77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49"/>
    </row>
    <row r="17" spans="3:16" ht="13.2" x14ac:dyDescent="0.3"/>
    <row r="18" spans="3:16" ht="12" customHeight="1" x14ac:dyDescent="0.3">
      <c r="C18" s="121" t="s">
        <v>78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42"/>
    </row>
    <row r="19" spans="3:16" ht="13.2" x14ac:dyDescent="0.3"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42"/>
    </row>
    <row r="20" spans="3:16" ht="13.2" x14ac:dyDescent="0.3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3:16" ht="12" customHeight="1" x14ac:dyDescent="0.3">
      <c r="C21" s="121" t="s">
        <v>79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42"/>
    </row>
    <row r="22" spans="3:16" ht="13.2" x14ac:dyDescent="0.3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3:16" ht="13.2" x14ac:dyDescent="0.3">
      <c r="C23" s="123" t="s">
        <v>80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50"/>
    </row>
    <row r="24" spans="3:16" ht="13.2" x14ac:dyDescent="0.3"/>
    <row r="25" spans="3:16" ht="14.25" customHeight="1" x14ac:dyDescent="0.3">
      <c r="C25" s="124" t="s">
        <v>81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51"/>
    </row>
    <row r="26" spans="3:16" ht="13.2" x14ac:dyDescent="0.3"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51"/>
    </row>
    <row r="27" spans="3:16" ht="14.25" customHeight="1" x14ac:dyDescent="0.3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3:16" ht="13.2" x14ac:dyDescent="0.3">
      <c r="C28" s="118" t="s">
        <v>82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52"/>
    </row>
    <row r="29" spans="3:16" ht="13.2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52"/>
    </row>
    <row r="30" spans="3:16" ht="13.2" x14ac:dyDescent="0.3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3:16" ht="13.2" x14ac:dyDescent="0.3">
      <c r="C31" s="125" t="s">
        <v>83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44"/>
    </row>
    <row r="32" spans="3:16" ht="14.25" customHeight="1" x14ac:dyDescent="0.3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3:16" ht="13.2" x14ac:dyDescent="0.3">
      <c r="C33" s="118" t="s">
        <v>84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52"/>
    </row>
    <row r="34" spans="3:16" ht="13.2" x14ac:dyDescent="0.3"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52"/>
    </row>
    <row r="35" spans="3:16" ht="14.25" customHeight="1" x14ac:dyDescent="0.3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3:16" ht="13.2" x14ac:dyDescent="0.3">
      <c r="C36" s="118" t="s">
        <v>85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52"/>
    </row>
    <row r="37" spans="3:16" ht="13.2" x14ac:dyDescent="0.3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52"/>
    </row>
    <row r="38" spans="3:16" ht="13.2" x14ac:dyDescent="0.3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3:16" ht="13.2" x14ac:dyDescent="0.3">
      <c r="C39" s="125" t="s">
        <v>86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44"/>
    </row>
    <row r="40" spans="3:16" ht="13.2" x14ac:dyDescent="0.3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3:16" ht="13.2" x14ac:dyDescent="0.3">
      <c r="C41" s="126" t="s">
        <v>87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43"/>
    </row>
    <row r="42" spans="3:16" ht="13.2" x14ac:dyDescent="0.3"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3:16" ht="13.2" x14ac:dyDescent="0.3">
      <c r="C43" s="124" t="s">
        <v>88</v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51"/>
    </row>
    <row r="44" spans="3:16" ht="13.2" x14ac:dyDescent="0.3"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51"/>
    </row>
    <row r="45" spans="3:16" ht="13.2" x14ac:dyDescent="0.3"/>
    <row r="46" spans="3:16" ht="13.2" x14ac:dyDescent="0.3">
      <c r="C46" s="123" t="s">
        <v>89</v>
      </c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50"/>
    </row>
    <row r="47" spans="3:16" ht="13.2" x14ac:dyDescent="0.3"/>
    <row r="48" spans="3:16" ht="13.2" x14ac:dyDescent="0.3">
      <c r="C48" s="124" t="s">
        <v>90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51"/>
    </row>
    <row r="49" spans="3:16" ht="13.2" x14ac:dyDescent="0.3"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51"/>
    </row>
    <row r="50" spans="3:16" ht="14.25" customHeight="1" x14ac:dyDescent="0.3">
      <c r="C50" s="124" t="s">
        <v>91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51"/>
    </row>
    <row r="51" spans="3:16" ht="13.2" x14ac:dyDescent="0.3"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51"/>
    </row>
    <row r="52" spans="3:16" ht="13.2" x14ac:dyDescent="0.3"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51"/>
    </row>
    <row r="53" spans="3:16" ht="13.2" x14ac:dyDescent="0.3">
      <c r="C53" s="124" t="s">
        <v>92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51"/>
    </row>
    <row r="54" spans="3:16" ht="13.2" x14ac:dyDescent="0.3"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51"/>
    </row>
    <row r="55" spans="3:16" ht="12" customHeight="1" x14ac:dyDescent="0.3">
      <c r="C55" s="124" t="s">
        <v>93</v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51"/>
    </row>
    <row r="56" spans="3:16" ht="12" customHeight="1" x14ac:dyDescent="0.3"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51"/>
    </row>
    <row r="57" spans="3:16" ht="13.2" x14ac:dyDescent="0.3"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51"/>
    </row>
    <row r="58" spans="3:16" ht="13.2" x14ac:dyDescent="0.3"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51"/>
    </row>
    <row r="59" spans="3:16" ht="13.2" x14ac:dyDescent="0.3"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51"/>
    </row>
    <row r="60" spans="3:16" ht="12" customHeight="1" x14ac:dyDescent="0.3">
      <c r="C60" s="124" t="s">
        <v>94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51"/>
    </row>
    <row r="61" spans="3:16" ht="13.2" x14ac:dyDescent="0.3"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51"/>
    </row>
    <row r="62" spans="3:16" ht="13.2" x14ac:dyDescent="0.3"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51"/>
    </row>
    <row r="63" spans="3:16" ht="13.2" x14ac:dyDescent="0.3">
      <c r="C63" s="45"/>
    </row>
    <row r="64" spans="3:16" ht="13.2" x14ac:dyDescent="0.3">
      <c r="C64" s="123" t="s">
        <v>95</v>
      </c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50"/>
    </row>
    <row r="65" spans="3:16" ht="13.2" x14ac:dyDescent="0.3"/>
    <row r="66" spans="3:16" ht="13.2" x14ac:dyDescent="0.3">
      <c r="C66" s="124" t="s">
        <v>96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51"/>
    </row>
    <row r="67" spans="3:16" ht="13.2" x14ac:dyDescent="0.3"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</row>
    <row r="68" spans="3:16" ht="13.2" x14ac:dyDescent="0.3">
      <c r="C68" s="125" t="s">
        <v>97</v>
      </c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44"/>
    </row>
    <row r="69" spans="3:16" ht="13.2" x14ac:dyDescent="0.3"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  <row r="70" spans="3:16" ht="14.25" customHeight="1" x14ac:dyDescent="0.3">
      <c r="C70" s="118" t="s">
        <v>98</v>
      </c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52"/>
    </row>
    <row r="71" spans="3:16" ht="13.2" x14ac:dyDescent="0.3"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52"/>
    </row>
    <row r="72" spans="3:16" ht="13.2" x14ac:dyDescent="0.3"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3:16" ht="14.25" customHeight="1" x14ac:dyDescent="0.3">
      <c r="C73" s="124" t="s">
        <v>99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51"/>
    </row>
    <row r="74" spans="3:16" ht="13.2" x14ac:dyDescent="0.3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51"/>
    </row>
    <row r="75" spans="3:16" ht="13.2" x14ac:dyDescent="0.3"/>
    <row r="76" spans="3:16" ht="13.2" x14ac:dyDescent="0.3"/>
    <row r="77" spans="3:16" ht="19.5" customHeight="1" x14ac:dyDescent="0.3">
      <c r="N77" s="127" t="s">
        <v>7</v>
      </c>
      <c r="O77" s="127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73:O74"/>
    <mergeCell ref="N77:O77"/>
    <mergeCell ref="C59:O59"/>
    <mergeCell ref="C60:O62"/>
    <mergeCell ref="C64:O64"/>
    <mergeCell ref="C66:O66"/>
    <mergeCell ref="C68:O68"/>
    <mergeCell ref="C70:O7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4" customFormat="1" ht="33" customHeight="1" x14ac:dyDescent="0.3">
      <c r="C6" s="130" t="s">
        <v>174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T6" s="55"/>
      <c r="AU6" s="55"/>
      <c r="CF6" s="55"/>
      <c r="EA6" s="55"/>
      <c r="EU6" s="55"/>
      <c r="FY6" s="55"/>
      <c r="FZ6" s="55"/>
      <c r="GA6" s="55"/>
      <c r="GB6" s="55"/>
      <c r="GC6" s="55"/>
      <c r="GD6" s="55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6" t="s">
        <v>100</v>
      </c>
      <c r="D8" s="131" t="s">
        <v>40</v>
      </c>
      <c r="E8" s="128" t="s">
        <v>33</v>
      </c>
      <c r="F8" s="128" t="s">
        <v>49</v>
      </c>
      <c r="G8" s="128" t="s">
        <v>29</v>
      </c>
      <c r="H8" s="128" t="s">
        <v>45</v>
      </c>
      <c r="I8" s="128" t="s">
        <v>38</v>
      </c>
      <c r="J8" s="128" t="s">
        <v>43</v>
      </c>
      <c r="K8" s="128" t="s">
        <v>44</v>
      </c>
      <c r="L8" s="128" t="s">
        <v>34</v>
      </c>
      <c r="M8" s="128" t="s">
        <v>32</v>
      </c>
      <c r="N8" s="128" t="s">
        <v>36</v>
      </c>
      <c r="O8" s="128" t="s">
        <v>26</v>
      </c>
      <c r="P8" s="128" t="s">
        <v>27</v>
      </c>
      <c r="Q8" s="128" t="s">
        <v>25</v>
      </c>
      <c r="R8" s="128" t="s">
        <v>30</v>
      </c>
      <c r="S8" s="128" t="s">
        <v>42</v>
      </c>
      <c r="T8" s="128" t="s">
        <v>46</v>
      </c>
      <c r="U8" s="128" t="s">
        <v>47</v>
      </c>
      <c r="V8" s="128" t="s">
        <v>48</v>
      </c>
      <c r="W8" s="128" t="s">
        <v>28</v>
      </c>
      <c r="X8" s="128" t="s">
        <v>35</v>
      </c>
      <c r="Y8" s="128" t="s">
        <v>31</v>
      </c>
      <c r="Z8" s="128" t="s">
        <v>37</v>
      </c>
      <c r="AA8" s="128" t="s">
        <v>39</v>
      </c>
      <c r="AB8" s="128" t="s">
        <v>41</v>
      </c>
      <c r="AC8" s="133" t="s">
        <v>5</v>
      </c>
    </row>
    <row r="9" spans="2:186" ht="19.5" customHeight="1" x14ac:dyDescent="0.3">
      <c r="B9" s="5"/>
      <c r="C9" s="57" t="s">
        <v>101</v>
      </c>
      <c r="D9" s="13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34"/>
    </row>
    <row r="10" spans="2:186" ht="19.5" customHeight="1" x14ac:dyDescent="0.3">
      <c r="B10" s="5"/>
      <c r="C10" s="58" t="s">
        <v>40</v>
      </c>
      <c r="D10" s="73">
        <v>26507</v>
      </c>
      <c r="E10" s="73">
        <v>1749</v>
      </c>
      <c r="F10" s="73">
        <v>94</v>
      </c>
      <c r="G10" s="73">
        <v>7879</v>
      </c>
      <c r="H10" s="73">
        <v>159</v>
      </c>
      <c r="I10" s="73">
        <v>4996</v>
      </c>
      <c r="J10" s="73">
        <v>4254</v>
      </c>
      <c r="K10" s="73">
        <v>33</v>
      </c>
      <c r="L10" s="73">
        <v>473</v>
      </c>
      <c r="M10" s="73">
        <v>67410</v>
      </c>
      <c r="N10" s="73">
        <v>3178</v>
      </c>
      <c r="O10" s="73">
        <v>319949</v>
      </c>
      <c r="P10" s="73">
        <v>244448</v>
      </c>
      <c r="Q10" s="73">
        <v>32386</v>
      </c>
      <c r="R10" s="73">
        <v>111</v>
      </c>
      <c r="S10" s="73">
        <v>702</v>
      </c>
      <c r="T10" s="73">
        <v>115</v>
      </c>
      <c r="U10" s="73">
        <v>776</v>
      </c>
      <c r="V10" s="73">
        <v>26</v>
      </c>
      <c r="W10" s="73">
        <v>5062</v>
      </c>
      <c r="X10" s="73">
        <v>747</v>
      </c>
      <c r="Y10" s="73">
        <v>7047</v>
      </c>
      <c r="Z10" s="73">
        <v>878</v>
      </c>
      <c r="AA10" s="73">
        <v>322</v>
      </c>
      <c r="AB10" s="73">
        <v>279</v>
      </c>
      <c r="AC10" s="74">
        <f t="shared" ref="AC10:AC34" si="0">SUM(D10:AB10)</f>
        <v>729580</v>
      </c>
    </row>
    <row r="11" spans="2:186" ht="19.5" customHeight="1" x14ac:dyDescent="0.3">
      <c r="B11" s="5"/>
      <c r="C11" s="59" t="s">
        <v>33</v>
      </c>
      <c r="D11" s="73">
        <v>632</v>
      </c>
      <c r="E11" s="73">
        <v>37874</v>
      </c>
      <c r="F11" s="73">
        <v>292</v>
      </c>
      <c r="G11" s="73">
        <v>1189</v>
      </c>
      <c r="H11" s="73">
        <v>733</v>
      </c>
      <c r="I11" s="73">
        <v>1908</v>
      </c>
      <c r="J11" s="73">
        <v>1048</v>
      </c>
      <c r="K11" s="73">
        <v>532</v>
      </c>
      <c r="L11" s="73">
        <v>248</v>
      </c>
      <c r="M11" s="73">
        <v>677</v>
      </c>
      <c r="N11" s="73">
        <v>878</v>
      </c>
      <c r="O11" s="73">
        <v>35354</v>
      </c>
      <c r="P11" s="73">
        <v>12146</v>
      </c>
      <c r="Q11" s="73">
        <v>212543</v>
      </c>
      <c r="R11" s="73">
        <v>5308</v>
      </c>
      <c r="S11" s="73">
        <v>346</v>
      </c>
      <c r="T11" s="73">
        <v>475</v>
      </c>
      <c r="U11" s="73">
        <v>560</v>
      </c>
      <c r="V11" s="73">
        <v>328</v>
      </c>
      <c r="W11" s="73">
        <v>10806</v>
      </c>
      <c r="X11" s="73">
        <v>351</v>
      </c>
      <c r="Y11" s="73">
        <v>124</v>
      </c>
      <c r="Z11" s="73">
        <v>378</v>
      </c>
      <c r="AA11" s="73">
        <v>1117</v>
      </c>
      <c r="AB11" s="73">
        <v>298</v>
      </c>
      <c r="AC11" s="74">
        <f t="shared" si="0"/>
        <v>326145</v>
      </c>
    </row>
    <row r="12" spans="2:186" ht="19.5" customHeight="1" x14ac:dyDescent="0.3">
      <c r="B12" s="5"/>
      <c r="C12" s="59" t="s">
        <v>49</v>
      </c>
      <c r="D12" s="73">
        <v>2</v>
      </c>
      <c r="E12" s="73">
        <v>14</v>
      </c>
      <c r="F12" s="73">
        <v>1235</v>
      </c>
      <c r="G12" s="73">
        <v>233</v>
      </c>
      <c r="H12" s="73">
        <v>3846</v>
      </c>
      <c r="I12" s="73">
        <v>7</v>
      </c>
      <c r="J12" s="73">
        <v>6132</v>
      </c>
      <c r="K12" s="73">
        <v>6</v>
      </c>
      <c r="L12" s="73">
        <v>12</v>
      </c>
      <c r="M12" s="73">
        <v>59</v>
      </c>
      <c r="N12" s="73">
        <v>513</v>
      </c>
      <c r="O12" s="73">
        <v>49</v>
      </c>
      <c r="P12" s="73">
        <v>33</v>
      </c>
      <c r="Q12" s="73">
        <v>107809</v>
      </c>
      <c r="R12" s="73">
        <v>4</v>
      </c>
      <c r="S12" s="73">
        <v>34</v>
      </c>
      <c r="T12" s="73">
        <v>9</v>
      </c>
      <c r="U12" s="73">
        <v>2</v>
      </c>
      <c r="V12" s="73">
        <v>5</v>
      </c>
      <c r="W12" s="73">
        <v>26</v>
      </c>
      <c r="X12" s="73">
        <v>61</v>
      </c>
      <c r="Y12" s="73">
        <v>1</v>
      </c>
      <c r="Z12" s="73">
        <v>33</v>
      </c>
      <c r="AA12" s="73">
        <v>3</v>
      </c>
      <c r="AB12" s="73">
        <v>24</v>
      </c>
      <c r="AC12" s="74">
        <f t="shared" si="0"/>
        <v>120152</v>
      </c>
    </row>
    <row r="13" spans="2:186" ht="19.5" customHeight="1" x14ac:dyDescent="0.3">
      <c r="B13" s="5"/>
      <c r="C13" s="59" t="s">
        <v>29</v>
      </c>
      <c r="D13" s="73">
        <v>50</v>
      </c>
      <c r="E13" s="73">
        <v>1176</v>
      </c>
      <c r="F13" s="73">
        <v>1924</v>
      </c>
      <c r="G13" s="73">
        <v>281954</v>
      </c>
      <c r="H13" s="73">
        <v>1091</v>
      </c>
      <c r="I13" s="73">
        <v>895</v>
      </c>
      <c r="J13" s="73">
        <v>19555</v>
      </c>
      <c r="K13" s="73">
        <v>250</v>
      </c>
      <c r="L13" s="73">
        <v>558</v>
      </c>
      <c r="M13" s="73">
        <v>13722</v>
      </c>
      <c r="N13" s="73">
        <v>3508</v>
      </c>
      <c r="O13" s="73">
        <v>2118</v>
      </c>
      <c r="P13" s="73">
        <v>1395</v>
      </c>
      <c r="Q13" s="73">
        <v>245147</v>
      </c>
      <c r="R13" s="73">
        <v>2566</v>
      </c>
      <c r="S13" s="73">
        <v>180</v>
      </c>
      <c r="T13" s="73">
        <v>6228</v>
      </c>
      <c r="U13" s="73">
        <v>8931</v>
      </c>
      <c r="V13" s="73">
        <v>278</v>
      </c>
      <c r="W13" s="73">
        <v>1547</v>
      </c>
      <c r="X13" s="73">
        <v>14877</v>
      </c>
      <c r="Y13" s="73">
        <v>976</v>
      </c>
      <c r="Z13" s="73">
        <v>11970</v>
      </c>
      <c r="AA13" s="73">
        <v>636</v>
      </c>
      <c r="AB13" s="73">
        <v>886</v>
      </c>
      <c r="AC13" s="74">
        <f t="shared" si="0"/>
        <v>622418</v>
      </c>
    </row>
    <row r="14" spans="2:186" ht="19.5" customHeight="1" x14ac:dyDescent="0.3">
      <c r="B14" s="5"/>
      <c r="C14" s="59" t="s">
        <v>45</v>
      </c>
      <c r="D14" s="73">
        <v>8</v>
      </c>
      <c r="E14" s="73">
        <v>311</v>
      </c>
      <c r="F14" s="73">
        <v>139</v>
      </c>
      <c r="G14" s="73">
        <v>692</v>
      </c>
      <c r="H14" s="73">
        <v>3182</v>
      </c>
      <c r="I14" s="73">
        <v>87</v>
      </c>
      <c r="J14" s="73">
        <v>175</v>
      </c>
      <c r="K14" s="73">
        <v>162</v>
      </c>
      <c r="L14" s="73">
        <v>29</v>
      </c>
      <c r="M14" s="73">
        <v>193</v>
      </c>
      <c r="N14" s="73">
        <v>652</v>
      </c>
      <c r="O14" s="73">
        <v>366</v>
      </c>
      <c r="P14" s="73">
        <v>216</v>
      </c>
      <c r="Q14" s="73">
        <v>12773</v>
      </c>
      <c r="R14" s="73">
        <v>293</v>
      </c>
      <c r="S14" s="73">
        <v>53</v>
      </c>
      <c r="T14" s="73">
        <v>17</v>
      </c>
      <c r="U14" s="73">
        <v>131</v>
      </c>
      <c r="V14" s="73">
        <v>36</v>
      </c>
      <c r="W14" s="73">
        <v>271</v>
      </c>
      <c r="X14" s="73">
        <v>244</v>
      </c>
      <c r="Y14" s="73">
        <v>20</v>
      </c>
      <c r="Z14" s="73">
        <v>221</v>
      </c>
      <c r="AA14" s="73">
        <v>73</v>
      </c>
      <c r="AB14" s="73">
        <v>37</v>
      </c>
      <c r="AC14" s="74">
        <f t="shared" si="0"/>
        <v>20381</v>
      </c>
    </row>
    <row r="15" spans="2:186" ht="19.5" customHeight="1" x14ac:dyDescent="0.3">
      <c r="B15" s="5"/>
      <c r="C15" s="59" t="s">
        <v>38</v>
      </c>
      <c r="D15" s="73">
        <v>614</v>
      </c>
      <c r="E15" s="73">
        <v>1786</v>
      </c>
      <c r="F15" s="73">
        <v>75</v>
      </c>
      <c r="G15" s="73">
        <v>861</v>
      </c>
      <c r="H15" s="73">
        <v>94</v>
      </c>
      <c r="I15" s="73">
        <v>49695</v>
      </c>
      <c r="J15" s="73">
        <v>211</v>
      </c>
      <c r="K15" s="73">
        <v>17</v>
      </c>
      <c r="L15" s="73">
        <v>44</v>
      </c>
      <c r="M15" s="73">
        <v>356</v>
      </c>
      <c r="N15" s="73">
        <v>327</v>
      </c>
      <c r="O15" s="73">
        <v>27518</v>
      </c>
      <c r="P15" s="73">
        <v>19925</v>
      </c>
      <c r="Q15" s="73">
        <v>103798</v>
      </c>
      <c r="R15" s="73">
        <v>2470</v>
      </c>
      <c r="S15" s="73">
        <v>77</v>
      </c>
      <c r="T15" s="73">
        <v>14</v>
      </c>
      <c r="U15" s="73">
        <v>207</v>
      </c>
      <c r="V15" s="73">
        <v>9</v>
      </c>
      <c r="W15" s="73">
        <v>3999</v>
      </c>
      <c r="X15" s="73">
        <v>85</v>
      </c>
      <c r="Y15" s="73">
        <v>170</v>
      </c>
      <c r="Z15" s="73">
        <v>188</v>
      </c>
      <c r="AA15" s="73">
        <v>254</v>
      </c>
      <c r="AB15" s="73">
        <v>91</v>
      </c>
      <c r="AC15" s="74">
        <f t="shared" si="0"/>
        <v>212885</v>
      </c>
    </row>
    <row r="16" spans="2:186" ht="19.5" customHeight="1" x14ac:dyDescent="0.3">
      <c r="B16" s="5"/>
      <c r="C16" s="59" t="s">
        <v>43</v>
      </c>
      <c r="D16" s="73">
        <v>137</v>
      </c>
      <c r="E16" s="73">
        <v>406</v>
      </c>
      <c r="F16" s="73">
        <v>7718</v>
      </c>
      <c r="G16" s="73">
        <v>6840</v>
      </c>
      <c r="H16" s="73">
        <v>2342</v>
      </c>
      <c r="I16" s="73">
        <v>291</v>
      </c>
      <c r="J16" s="73">
        <v>7235</v>
      </c>
      <c r="K16" s="73">
        <v>119</v>
      </c>
      <c r="L16" s="73">
        <v>136</v>
      </c>
      <c r="M16" s="73">
        <v>970</v>
      </c>
      <c r="N16" s="73">
        <v>670</v>
      </c>
      <c r="O16" s="73">
        <v>819</v>
      </c>
      <c r="P16" s="73">
        <v>504</v>
      </c>
      <c r="Q16" s="73">
        <v>150832</v>
      </c>
      <c r="R16" s="73">
        <v>539</v>
      </c>
      <c r="S16" s="73">
        <v>188</v>
      </c>
      <c r="T16" s="73">
        <v>1965</v>
      </c>
      <c r="U16" s="73">
        <v>323</v>
      </c>
      <c r="V16" s="73">
        <v>119</v>
      </c>
      <c r="W16" s="73">
        <v>464</v>
      </c>
      <c r="X16" s="73">
        <v>2491</v>
      </c>
      <c r="Y16" s="73">
        <v>210</v>
      </c>
      <c r="Z16" s="73">
        <v>467</v>
      </c>
      <c r="AA16" s="73">
        <v>197</v>
      </c>
      <c r="AB16" s="73">
        <v>256</v>
      </c>
      <c r="AC16" s="74">
        <f t="shared" si="0"/>
        <v>186238</v>
      </c>
    </row>
    <row r="17" spans="2:29" ht="19.5" customHeight="1" x14ac:dyDescent="0.3">
      <c r="B17" s="5"/>
      <c r="C17" s="59" t="s">
        <v>44</v>
      </c>
      <c r="D17" s="73">
        <v>13</v>
      </c>
      <c r="E17" s="73">
        <v>149</v>
      </c>
      <c r="F17" s="73">
        <v>78</v>
      </c>
      <c r="G17" s="73">
        <v>202</v>
      </c>
      <c r="H17" s="73">
        <v>426</v>
      </c>
      <c r="I17" s="73">
        <v>43</v>
      </c>
      <c r="J17" s="73">
        <v>130</v>
      </c>
      <c r="K17" s="73">
        <v>16005</v>
      </c>
      <c r="L17" s="73">
        <v>205</v>
      </c>
      <c r="M17" s="73">
        <v>568</v>
      </c>
      <c r="N17" s="73">
        <v>22018</v>
      </c>
      <c r="O17" s="73">
        <v>83</v>
      </c>
      <c r="P17" s="73">
        <v>88</v>
      </c>
      <c r="Q17" s="73">
        <v>14389</v>
      </c>
      <c r="R17" s="73">
        <v>60</v>
      </c>
      <c r="S17" s="73">
        <v>71</v>
      </c>
      <c r="T17" s="73">
        <v>20</v>
      </c>
      <c r="U17" s="73">
        <v>40</v>
      </c>
      <c r="V17" s="73">
        <v>117</v>
      </c>
      <c r="W17" s="73">
        <v>54</v>
      </c>
      <c r="X17" s="73">
        <v>146</v>
      </c>
      <c r="Y17" s="73">
        <v>28</v>
      </c>
      <c r="Z17" s="73">
        <v>89</v>
      </c>
      <c r="AA17" s="73">
        <v>15</v>
      </c>
      <c r="AB17" s="73">
        <v>60</v>
      </c>
      <c r="AC17" s="74">
        <f t="shared" si="0"/>
        <v>55097</v>
      </c>
    </row>
    <row r="18" spans="2:29" ht="19.5" customHeight="1" x14ac:dyDescent="0.3">
      <c r="B18" s="5"/>
      <c r="C18" s="59" t="s">
        <v>34</v>
      </c>
      <c r="D18" s="73">
        <v>288</v>
      </c>
      <c r="E18" s="73">
        <v>40</v>
      </c>
      <c r="F18" s="73">
        <v>5</v>
      </c>
      <c r="G18" s="73">
        <v>71</v>
      </c>
      <c r="H18" s="73">
        <v>13</v>
      </c>
      <c r="I18" s="73">
        <v>17</v>
      </c>
      <c r="J18" s="73">
        <v>63</v>
      </c>
      <c r="K18" s="73">
        <v>2</v>
      </c>
      <c r="L18" s="73">
        <v>9753</v>
      </c>
      <c r="M18" s="73">
        <v>25</v>
      </c>
      <c r="N18" s="73">
        <v>96</v>
      </c>
      <c r="O18" s="73">
        <v>154</v>
      </c>
      <c r="P18" s="73">
        <v>42</v>
      </c>
      <c r="Q18" s="73">
        <v>133896</v>
      </c>
      <c r="R18" s="73">
        <v>46</v>
      </c>
      <c r="S18" s="73">
        <v>188</v>
      </c>
      <c r="T18" s="73">
        <v>21</v>
      </c>
      <c r="U18" s="73">
        <v>5</v>
      </c>
      <c r="V18" s="73">
        <v>66</v>
      </c>
      <c r="W18" s="73">
        <v>13</v>
      </c>
      <c r="X18" s="73">
        <v>18</v>
      </c>
      <c r="Y18" s="73">
        <v>6169</v>
      </c>
      <c r="Z18" s="73">
        <v>43</v>
      </c>
      <c r="AA18" s="73">
        <v>7</v>
      </c>
      <c r="AB18" s="73">
        <v>4562</v>
      </c>
      <c r="AC18" s="74">
        <f t="shared" si="0"/>
        <v>155603</v>
      </c>
    </row>
    <row r="19" spans="2:29" ht="19.5" customHeight="1" x14ac:dyDescent="0.3">
      <c r="B19" s="5"/>
      <c r="C19" s="59" t="s">
        <v>32</v>
      </c>
      <c r="D19" s="73">
        <v>14</v>
      </c>
      <c r="E19" s="73">
        <v>618</v>
      </c>
      <c r="F19" s="73">
        <v>113</v>
      </c>
      <c r="G19" s="73">
        <v>3429</v>
      </c>
      <c r="H19" s="73">
        <v>368</v>
      </c>
      <c r="I19" s="73">
        <v>226</v>
      </c>
      <c r="J19" s="73">
        <v>805</v>
      </c>
      <c r="K19" s="73">
        <v>258</v>
      </c>
      <c r="L19" s="73">
        <v>253</v>
      </c>
      <c r="M19" s="73">
        <v>23036</v>
      </c>
      <c r="N19" s="73">
        <v>567</v>
      </c>
      <c r="O19" s="73">
        <v>869</v>
      </c>
      <c r="P19" s="73">
        <v>472</v>
      </c>
      <c r="Q19" s="73">
        <v>99484</v>
      </c>
      <c r="R19" s="73">
        <v>7400</v>
      </c>
      <c r="S19" s="73">
        <v>244</v>
      </c>
      <c r="T19" s="73">
        <v>53</v>
      </c>
      <c r="U19" s="73">
        <v>706</v>
      </c>
      <c r="V19" s="73">
        <v>52</v>
      </c>
      <c r="W19" s="73">
        <v>858</v>
      </c>
      <c r="X19" s="73">
        <v>416</v>
      </c>
      <c r="Y19" s="73">
        <v>136</v>
      </c>
      <c r="Z19" s="73">
        <v>742</v>
      </c>
      <c r="AA19" s="73">
        <v>112</v>
      </c>
      <c r="AB19" s="73">
        <v>197</v>
      </c>
      <c r="AC19" s="74">
        <f t="shared" si="0"/>
        <v>141428</v>
      </c>
    </row>
    <row r="20" spans="2:29" ht="19.5" customHeight="1" x14ac:dyDescent="0.3">
      <c r="B20" s="5"/>
      <c r="C20" s="59" t="s">
        <v>36</v>
      </c>
      <c r="D20" s="73">
        <v>188</v>
      </c>
      <c r="E20" s="73">
        <v>1135</v>
      </c>
      <c r="F20" s="73">
        <v>1178</v>
      </c>
      <c r="G20" s="73">
        <v>4549</v>
      </c>
      <c r="H20" s="73">
        <v>5494</v>
      </c>
      <c r="I20" s="73">
        <v>575</v>
      </c>
      <c r="J20" s="73">
        <v>3352</v>
      </c>
      <c r="K20" s="73">
        <v>26050</v>
      </c>
      <c r="L20" s="73">
        <v>5906</v>
      </c>
      <c r="M20" s="73">
        <v>1121</v>
      </c>
      <c r="N20" s="73">
        <v>43356</v>
      </c>
      <c r="O20" s="73">
        <v>1452</v>
      </c>
      <c r="P20" s="73">
        <v>1114</v>
      </c>
      <c r="Q20" s="73">
        <v>183299</v>
      </c>
      <c r="R20" s="73">
        <v>33988</v>
      </c>
      <c r="S20" s="73">
        <v>383</v>
      </c>
      <c r="T20" s="73">
        <v>221</v>
      </c>
      <c r="U20" s="73">
        <v>376</v>
      </c>
      <c r="V20" s="73">
        <v>6875</v>
      </c>
      <c r="W20" s="73">
        <v>1096</v>
      </c>
      <c r="X20" s="73">
        <v>916</v>
      </c>
      <c r="Y20" s="73">
        <v>507</v>
      </c>
      <c r="Z20" s="73">
        <v>767</v>
      </c>
      <c r="AA20" s="73">
        <v>255</v>
      </c>
      <c r="AB20" s="73">
        <v>758</v>
      </c>
      <c r="AC20" s="74">
        <f t="shared" si="0"/>
        <v>324911</v>
      </c>
    </row>
    <row r="21" spans="2:29" ht="19.5" customHeight="1" x14ac:dyDescent="0.3">
      <c r="B21" s="5"/>
      <c r="C21" s="59" t="s">
        <v>26</v>
      </c>
      <c r="D21" s="73">
        <v>3499</v>
      </c>
      <c r="E21" s="73">
        <v>1616862</v>
      </c>
      <c r="F21" s="73">
        <v>421</v>
      </c>
      <c r="G21" s="73">
        <v>4907</v>
      </c>
      <c r="H21" s="73">
        <v>1322</v>
      </c>
      <c r="I21" s="73">
        <v>785180</v>
      </c>
      <c r="J21" s="73">
        <v>1595</v>
      </c>
      <c r="K21" s="73">
        <v>352</v>
      </c>
      <c r="L21" s="73">
        <v>838</v>
      </c>
      <c r="M21" s="73">
        <v>4982</v>
      </c>
      <c r="N21" s="73">
        <v>2004</v>
      </c>
      <c r="O21" s="73">
        <v>2873423</v>
      </c>
      <c r="P21" s="73">
        <v>72949</v>
      </c>
      <c r="Q21" s="73">
        <v>323852</v>
      </c>
      <c r="R21" s="73">
        <v>13174</v>
      </c>
      <c r="S21" s="73">
        <v>1736</v>
      </c>
      <c r="T21" s="73">
        <v>428</v>
      </c>
      <c r="U21" s="73">
        <v>831</v>
      </c>
      <c r="V21" s="73">
        <v>505</v>
      </c>
      <c r="W21" s="73">
        <v>65805</v>
      </c>
      <c r="X21" s="73">
        <v>783</v>
      </c>
      <c r="Y21" s="73">
        <v>4372</v>
      </c>
      <c r="Z21" s="73">
        <v>1065</v>
      </c>
      <c r="AA21" s="73">
        <v>17937</v>
      </c>
      <c r="AB21" s="73">
        <v>1501</v>
      </c>
      <c r="AC21" s="74">
        <f t="shared" si="0"/>
        <v>5800323</v>
      </c>
    </row>
    <row r="22" spans="2:29" ht="19.5" customHeight="1" x14ac:dyDescent="0.3">
      <c r="B22" s="5"/>
      <c r="C22" s="59" t="s">
        <v>27</v>
      </c>
      <c r="D22" s="73">
        <v>17000</v>
      </c>
      <c r="E22" s="73">
        <v>17586</v>
      </c>
      <c r="F22" s="73">
        <v>342</v>
      </c>
      <c r="G22" s="73">
        <v>3390</v>
      </c>
      <c r="H22" s="73">
        <v>665</v>
      </c>
      <c r="I22" s="73">
        <v>45918</v>
      </c>
      <c r="J22" s="73">
        <v>1138</v>
      </c>
      <c r="K22" s="73">
        <v>200</v>
      </c>
      <c r="L22" s="73">
        <v>774</v>
      </c>
      <c r="M22" s="73">
        <v>1711</v>
      </c>
      <c r="N22" s="73">
        <v>1667</v>
      </c>
      <c r="O22" s="73">
        <v>77497</v>
      </c>
      <c r="P22" s="73">
        <v>1886309</v>
      </c>
      <c r="Q22" s="73">
        <v>357030</v>
      </c>
      <c r="R22" s="73">
        <v>2551</v>
      </c>
      <c r="S22" s="73">
        <v>1410</v>
      </c>
      <c r="T22" s="73">
        <v>279</v>
      </c>
      <c r="U22" s="73">
        <v>363</v>
      </c>
      <c r="V22" s="73">
        <v>211</v>
      </c>
      <c r="W22" s="73">
        <v>31049</v>
      </c>
      <c r="X22" s="73">
        <v>677</v>
      </c>
      <c r="Y22" s="73">
        <v>7329</v>
      </c>
      <c r="Z22" s="73">
        <v>707</v>
      </c>
      <c r="AA22" s="73">
        <v>10985</v>
      </c>
      <c r="AB22" s="73">
        <v>702</v>
      </c>
      <c r="AC22" s="74">
        <f t="shared" si="0"/>
        <v>2467490</v>
      </c>
    </row>
    <row r="23" spans="2:29" ht="19.5" customHeight="1" x14ac:dyDescent="0.3">
      <c r="B23" s="60"/>
      <c r="C23" s="59" t="s">
        <v>25</v>
      </c>
      <c r="D23" s="73">
        <v>568378</v>
      </c>
      <c r="E23" s="73">
        <v>1080675</v>
      </c>
      <c r="F23" s="73">
        <v>770904</v>
      </c>
      <c r="G23" s="73">
        <v>17763696</v>
      </c>
      <c r="H23" s="73">
        <v>616572</v>
      </c>
      <c r="I23" s="73">
        <v>823779</v>
      </c>
      <c r="J23" s="73">
        <v>1218702</v>
      </c>
      <c r="K23" s="73">
        <v>488823</v>
      </c>
      <c r="L23" s="73">
        <v>681140</v>
      </c>
      <c r="M23" s="73">
        <v>1316646</v>
      </c>
      <c r="N23" s="73">
        <v>1003035</v>
      </c>
      <c r="O23" s="73">
        <v>2285309</v>
      </c>
      <c r="P23" s="73">
        <v>2142971</v>
      </c>
      <c r="Q23" s="73">
        <v>54366280</v>
      </c>
      <c r="R23" s="73">
        <v>9482799</v>
      </c>
      <c r="S23" s="73">
        <v>506275</v>
      </c>
      <c r="T23" s="73">
        <v>327648</v>
      </c>
      <c r="U23" s="73">
        <v>290037</v>
      </c>
      <c r="V23" s="73">
        <v>289896</v>
      </c>
      <c r="W23" s="73">
        <v>1673038</v>
      </c>
      <c r="X23" s="73">
        <v>678641</v>
      </c>
      <c r="Y23" s="73">
        <v>549034</v>
      </c>
      <c r="Z23" s="73">
        <v>320164</v>
      </c>
      <c r="AA23" s="73">
        <v>506445</v>
      </c>
      <c r="AB23" s="73">
        <v>476644</v>
      </c>
      <c r="AC23" s="74">
        <f t="shared" si="0"/>
        <v>100227531</v>
      </c>
    </row>
    <row r="24" spans="2:29" ht="19.5" customHeight="1" x14ac:dyDescent="0.3">
      <c r="B24" s="5"/>
      <c r="C24" s="59" t="s">
        <v>30</v>
      </c>
      <c r="D24" s="73">
        <v>4840</v>
      </c>
      <c r="E24" s="73">
        <v>9559</v>
      </c>
      <c r="F24" s="73">
        <v>1222</v>
      </c>
      <c r="G24" s="73">
        <v>10795</v>
      </c>
      <c r="H24" s="73">
        <v>1658</v>
      </c>
      <c r="I24" s="73">
        <v>3997</v>
      </c>
      <c r="J24" s="73">
        <v>3973</v>
      </c>
      <c r="K24" s="73">
        <v>708</v>
      </c>
      <c r="L24" s="73">
        <v>3822</v>
      </c>
      <c r="M24" s="73">
        <v>23780</v>
      </c>
      <c r="N24" s="73">
        <v>51445</v>
      </c>
      <c r="O24" s="73">
        <v>7846</v>
      </c>
      <c r="P24" s="73">
        <v>20917</v>
      </c>
      <c r="Q24" s="73">
        <v>1336913</v>
      </c>
      <c r="R24" s="73">
        <v>264947</v>
      </c>
      <c r="S24" s="73">
        <v>121</v>
      </c>
      <c r="T24" s="73">
        <v>545</v>
      </c>
      <c r="U24" s="73">
        <v>3262</v>
      </c>
      <c r="V24" s="73">
        <v>92</v>
      </c>
      <c r="W24" s="73">
        <v>20383</v>
      </c>
      <c r="X24" s="73">
        <v>205</v>
      </c>
      <c r="Y24" s="73">
        <v>2277</v>
      </c>
      <c r="Z24" s="73">
        <v>3859</v>
      </c>
      <c r="AA24" s="73">
        <v>4198</v>
      </c>
      <c r="AB24" s="73">
        <v>5695</v>
      </c>
      <c r="AC24" s="74">
        <f t="shared" si="0"/>
        <v>1787059</v>
      </c>
    </row>
    <row r="25" spans="2:29" ht="19.5" customHeight="1" x14ac:dyDescent="0.3">
      <c r="B25" s="5"/>
      <c r="C25" s="59" t="s">
        <v>42</v>
      </c>
      <c r="D25" s="73">
        <v>792</v>
      </c>
      <c r="E25" s="73">
        <v>376</v>
      </c>
      <c r="F25" s="73">
        <v>54</v>
      </c>
      <c r="G25" s="73">
        <v>560</v>
      </c>
      <c r="H25" s="73">
        <v>205</v>
      </c>
      <c r="I25" s="73">
        <v>375</v>
      </c>
      <c r="J25" s="73">
        <v>327</v>
      </c>
      <c r="K25" s="73">
        <v>68</v>
      </c>
      <c r="L25" s="73">
        <v>903</v>
      </c>
      <c r="M25" s="73">
        <v>506</v>
      </c>
      <c r="N25" s="73">
        <v>614</v>
      </c>
      <c r="O25" s="73">
        <v>2104</v>
      </c>
      <c r="P25" s="73">
        <v>778</v>
      </c>
      <c r="Q25" s="73">
        <v>49577</v>
      </c>
      <c r="R25" s="73">
        <v>4107</v>
      </c>
      <c r="S25" s="73">
        <v>29028</v>
      </c>
      <c r="T25" s="73">
        <v>427</v>
      </c>
      <c r="U25" s="73">
        <v>130</v>
      </c>
      <c r="V25" s="73">
        <v>105</v>
      </c>
      <c r="W25" s="73">
        <v>694</v>
      </c>
      <c r="X25" s="73">
        <v>187</v>
      </c>
      <c r="Y25" s="73">
        <v>30535</v>
      </c>
      <c r="Z25" s="73">
        <v>231</v>
      </c>
      <c r="AA25" s="73">
        <v>152</v>
      </c>
      <c r="AB25" s="73">
        <v>2394</v>
      </c>
      <c r="AC25" s="74">
        <f t="shared" si="0"/>
        <v>125229</v>
      </c>
    </row>
    <row r="26" spans="2:29" ht="19.5" customHeight="1" x14ac:dyDescent="0.3">
      <c r="B26" s="5"/>
      <c r="C26" s="59" t="s">
        <v>46</v>
      </c>
      <c r="D26" s="73">
        <v>57</v>
      </c>
      <c r="E26" s="73">
        <v>67</v>
      </c>
      <c r="F26" s="73">
        <v>143</v>
      </c>
      <c r="G26" s="73">
        <v>1851</v>
      </c>
      <c r="H26" s="73">
        <v>132</v>
      </c>
      <c r="I26" s="73">
        <v>68</v>
      </c>
      <c r="J26" s="73">
        <v>3321</v>
      </c>
      <c r="K26" s="73">
        <v>58</v>
      </c>
      <c r="L26" s="73">
        <v>72</v>
      </c>
      <c r="M26" s="73">
        <v>80</v>
      </c>
      <c r="N26" s="73">
        <v>125</v>
      </c>
      <c r="O26" s="73">
        <v>81</v>
      </c>
      <c r="P26" s="73">
        <v>76</v>
      </c>
      <c r="Q26" s="73">
        <v>3286</v>
      </c>
      <c r="R26" s="73">
        <v>260</v>
      </c>
      <c r="S26" s="73">
        <v>117</v>
      </c>
      <c r="T26" s="73">
        <v>3149</v>
      </c>
      <c r="U26" s="73">
        <v>126</v>
      </c>
      <c r="V26" s="73">
        <v>53</v>
      </c>
      <c r="W26" s="73">
        <v>65</v>
      </c>
      <c r="X26" s="73">
        <v>550</v>
      </c>
      <c r="Y26" s="73">
        <v>63</v>
      </c>
      <c r="Z26" s="73">
        <v>157</v>
      </c>
      <c r="AA26" s="73">
        <v>52</v>
      </c>
      <c r="AB26" s="73">
        <v>179</v>
      </c>
      <c r="AC26" s="74">
        <f t="shared" si="0"/>
        <v>14188</v>
      </c>
    </row>
    <row r="27" spans="2:29" ht="19.5" customHeight="1" x14ac:dyDescent="0.3">
      <c r="B27" s="5"/>
      <c r="C27" s="59" t="s">
        <v>47</v>
      </c>
      <c r="D27" s="73">
        <v>1</v>
      </c>
      <c r="E27" s="73">
        <v>168</v>
      </c>
      <c r="F27" s="73">
        <v>3</v>
      </c>
      <c r="G27" s="73">
        <v>3690</v>
      </c>
      <c r="H27" s="73">
        <v>77</v>
      </c>
      <c r="I27" s="73">
        <v>88</v>
      </c>
      <c r="J27" s="73">
        <v>80</v>
      </c>
      <c r="K27" s="73">
        <v>0</v>
      </c>
      <c r="L27" s="73">
        <v>8</v>
      </c>
      <c r="M27" s="73">
        <v>680</v>
      </c>
      <c r="N27" s="73">
        <v>173</v>
      </c>
      <c r="O27" s="73">
        <v>256</v>
      </c>
      <c r="P27" s="73">
        <v>197</v>
      </c>
      <c r="Q27" s="73">
        <v>13743</v>
      </c>
      <c r="R27" s="73">
        <v>12</v>
      </c>
      <c r="S27" s="73">
        <v>24</v>
      </c>
      <c r="T27" s="73">
        <v>16</v>
      </c>
      <c r="U27" s="73">
        <v>2251</v>
      </c>
      <c r="V27" s="73">
        <v>1</v>
      </c>
      <c r="W27" s="73">
        <v>430</v>
      </c>
      <c r="X27" s="73">
        <v>26</v>
      </c>
      <c r="Y27" s="73">
        <v>28</v>
      </c>
      <c r="Z27" s="73">
        <v>1143</v>
      </c>
      <c r="AA27" s="73">
        <v>73</v>
      </c>
      <c r="AB27" s="73">
        <v>47</v>
      </c>
      <c r="AC27" s="74">
        <f t="shared" si="0"/>
        <v>23215</v>
      </c>
    </row>
    <row r="28" spans="2:29" ht="19.5" customHeight="1" x14ac:dyDescent="0.3">
      <c r="B28" s="5"/>
      <c r="C28" s="59" t="s">
        <v>48</v>
      </c>
      <c r="D28" s="73">
        <v>10</v>
      </c>
      <c r="E28" s="73">
        <v>21</v>
      </c>
      <c r="F28" s="73">
        <v>3</v>
      </c>
      <c r="G28" s="73">
        <v>88</v>
      </c>
      <c r="H28" s="73">
        <v>19</v>
      </c>
      <c r="I28" s="73">
        <v>25</v>
      </c>
      <c r="J28" s="73">
        <v>35</v>
      </c>
      <c r="K28" s="73">
        <v>19</v>
      </c>
      <c r="L28" s="73">
        <v>454</v>
      </c>
      <c r="M28" s="73">
        <v>350</v>
      </c>
      <c r="N28" s="73">
        <v>5130</v>
      </c>
      <c r="O28" s="73">
        <v>67</v>
      </c>
      <c r="P28" s="73">
        <v>34</v>
      </c>
      <c r="Q28" s="73">
        <v>11550</v>
      </c>
      <c r="R28" s="73">
        <v>1</v>
      </c>
      <c r="S28" s="73">
        <v>35</v>
      </c>
      <c r="T28" s="73">
        <v>4</v>
      </c>
      <c r="U28" s="73">
        <v>10</v>
      </c>
      <c r="V28" s="73">
        <v>3268</v>
      </c>
      <c r="W28" s="73">
        <v>27</v>
      </c>
      <c r="X28" s="73">
        <v>52</v>
      </c>
      <c r="Y28" s="73">
        <v>43</v>
      </c>
      <c r="Z28" s="73">
        <v>17</v>
      </c>
      <c r="AA28" s="73">
        <v>6</v>
      </c>
      <c r="AB28" s="73">
        <v>96</v>
      </c>
      <c r="AC28" s="74">
        <f t="shared" si="0"/>
        <v>21364</v>
      </c>
    </row>
    <row r="29" spans="2:29" ht="19.5" customHeight="1" x14ac:dyDescent="0.3">
      <c r="B29" s="5"/>
      <c r="C29" s="59" t="s">
        <v>28</v>
      </c>
      <c r="D29" s="73">
        <v>98</v>
      </c>
      <c r="E29" s="73">
        <v>8570</v>
      </c>
      <c r="F29" s="73">
        <v>48</v>
      </c>
      <c r="G29" s="73">
        <v>1105</v>
      </c>
      <c r="H29" s="73">
        <v>214</v>
      </c>
      <c r="I29" s="73">
        <v>3339</v>
      </c>
      <c r="J29" s="73">
        <v>429</v>
      </c>
      <c r="K29" s="73">
        <v>24</v>
      </c>
      <c r="L29" s="73">
        <v>42</v>
      </c>
      <c r="M29" s="73">
        <v>831</v>
      </c>
      <c r="N29" s="73">
        <v>660</v>
      </c>
      <c r="O29" s="73">
        <v>42741</v>
      </c>
      <c r="P29" s="73">
        <v>15929</v>
      </c>
      <c r="Q29" s="73">
        <v>197794</v>
      </c>
      <c r="R29" s="73">
        <v>161</v>
      </c>
      <c r="S29" s="73">
        <v>248</v>
      </c>
      <c r="T29" s="73">
        <v>16</v>
      </c>
      <c r="U29" s="73">
        <v>154</v>
      </c>
      <c r="V29" s="73">
        <v>20</v>
      </c>
      <c r="W29" s="73">
        <v>774703</v>
      </c>
      <c r="X29" s="73">
        <v>122</v>
      </c>
      <c r="Y29" s="73">
        <v>196</v>
      </c>
      <c r="Z29" s="73">
        <v>244</v>
      </c>
      <c r="AA29" s="73">
        <v>32071</v>
      </c>
      <c r="AB29" s="73">
        <v>141</v>
      </c>
      <c r="AC29" s="74">
        <f t="shared" si="0"/>
        <v>1079900</v>
      </c>
    </row>
    <row r="30" spans="2:29" ht="19.5" customHeight="1" x14ac:dyDescent="0.3">
      <c r="B30" s="5"/>
      <c r="C30" s="59" t="s">
        <v>35</v>
      </c>
      <c r="D30" s="73">
        <v>3</v>
      </c>
      <c r="E30" s="73">
        <v>173</v>
      </c>
      <c r="F30" s="73">
        <v>20</v>
      </c>
      <c r="G30" s="73">
        <v>5006</v>
      </c>
      <c r="H30" s="73">
        <v>169</v>
      </c>
      <c r="I30" s="73">
        <v>52</v>
      </c>
      <c r="J30" s="73">
        <v>1854</v>
      </c>
      <c r="K30" s="73">
        <v>5</v>
      </c>
      <c r="L30" s="73">
        <v>8</v>
      </c>
      <c r="M30" s="73">
        <v>176</v>
      </c>
      <c r="N30" s="73">
        <v>456</v>
      </c>
      <c r="O30" s="73">
        <v>180</v>
      </c>
      <c r="P30" s="73">
        <v>104</v>
      </c>
      <c r="Q30" s="73">
        <v>74650</v>
      </c>
      <c r="R30" s="73">
        <v>22</v>
      </c>
      <c r="S30" s="73">
        <v>43</v>
      </c>
      <c r="T30" s="73">
        <v>7281</v>
      </c>
      <c r="U30" s="73">
        <v>55</v>
      </c>
      <c r="V30" s="73">
        <v>9</v>
      </c>
      <c r="W30" s="73">
        <v>104</v>
      </c>
      <c r="X30" s="73">
        <v>1444</v>
      </c>
      <c r="Y30" s="73">
        <v>5</v>
      </c>
      <c r="Z30" s="73">
        <v>787</v>
      </c>
      <c r="AA30" s="73">
        <v>9</v>
      </c>
      <c r="AB30" s="73">
        <v>63</v>
      </c>
      <c r="AC30" s="74">
        <f t="shared" si="0"/>
        <v>92678</v>
      </c>
    </row>
    <row r="31" spans="2:29" ht="19.5" customHeight="1" x14ac:dyDescent="0.3">
      <c r="B31" s="5"/>
      <c r="C31" s="59" t="s">
        <v>31</v>
      </c>
      <c r="D31" s="73">
        <v>6110</v>
      </c>
      <c r="E31" s="73">
        <v>113</v>
      </c>
      <c r="F31" s="73">
        <v>28</v>
      </c>
      <c r="G31" s="73">
        <v>199</v>
      </c>
      <c r="H31" s="73">
        <v>71</v>
      </c>
      <c r="I31" s="73">
        <v>116</v>
      </c>
      <c r="J31" s="73">
        <v>72</v>
      </c>
      <c r="K31" s="73">
        <v>19</v>
      </c>
      <c r="L31" s="73">
        <v>3667</v>
      </c>
      <c r="M31" s="73">
        <v>136</v>
      </c>
      <c r="N31" s="73">
        <v>612</v>
      </c>
      <c r="O31" s="73">
        <v>3342</v>
      </c>
      <c r="P31" s="73">
        <v>1928</v>
      </c>
      <c r="Q31" s="73">
        <v>29786</v>
      </c>
      <c r="R31" s="73">
        <v>1952</v>
      </c>
      <c r="S31" s="73">
        <v>23775</v>
      </c>
      <c r="T31" s="73">
        <v>156</v>
      </c>
      <c r="U31" s="73">
        <v>48</v>
      </c>
      <c r="V31" s="73">
        <v>83</v>
      </c>
      <c r="W31" s="73">
        <v>237</v>
      </c>
      <c r="X31" s="73">
        <v>43</v>
      </c>
      <c r="Y31" s="73">
        <v>73041</v>
      </c>
      <c r="Z31" s="73">
        <v>156</v>
      </c>
      <c r="AA31" s="73">
        <v>83</v>
      </c>
      <c r="AB31" s="73">
        <v>1441</v>
      </c>
      <c r="AC31" s="74">
        <f t="shared" si="0"/>
        <v>147214</v>
      </c>
    </row>
    <row r="32" spans="2:29" ht="19.5" customHeight="1" x14ac:dyDescent="0.3">
      <c r="B32" s="5"/>
      <c r="C32" s="59" t="s">
        <v>37</v>
      </c>
      <c r="D32" s="73">
        <v>1</v>
      </c>
      <c r="E32" s="73">
        <v>151</v>
      </c>
      <c r="F32" s="73">
        <v>13</v>
      </c>
      <c r="G32" s="73">
        <v>3146</v>
      </c>
      <c r="H32" s="73">
        <v>82</v>
      </c>
      <c r="I32" s="73">
        <v>108</v>
      </c>
      <c r="J32" s="73">
        <v>286</v>
      </c>
      <c r="K32" s="73">
        <v>1</v>
      </c>
      <c r="L32" s="73">
        <v>49</v>
      </c>
      <c r="M32" s="73">
        <v>338</v>
      </c>
      <c r="N32" s="73">
        <v>176</v>
      </c>
      <c r="O32" s="73">
        <v>285</v>
      </c>
      <c r="P32" s="73">
        <v>176</v>
      </c>
      <c r="Q32" s="73">
        <v>46469</v>
      </c>
      <c r="R32" s="73">
        <v>2308</v>
      </c>
      <c r="S32" s="73">
        <v>99</v>
      </c>
      <c r="T32" s="73">
        <v>24</v>
      </c>
      <c r="U32" s="73">
        <v>1244</v>
      </c>
      <c r="V32" s="73">
        <v>4</v>
      </c>
      <c r="W32" s="73">
        <v>332</v>
      </c>
      <c r="X32" s="73">
        <v>602</v>
      </c>
      <c r="Y32" s="73">
        <v>105</v>
      </c>
      <c r="Z32" s="73">
        <v>5231</v>
      </c>
      <c r="AA32" s="73">
        <v>90</v>
      </c>
      <c r="AB32" s="73">
        <v>107</v>
      </c>
      <c r="AC32" s="74">
        <f t="shared" si="0"/>
        <v>61427</v>
      </c>
    </row>
    <row r="33" spans="2:30" ht="19.5" customHeight="1" x14ac:dyDescent="0.3">
      <c r="B33" s="5"/>
      <c r="C33" s="59" t="s">
        <v>39</v>
      </c>
      <c r="D33" s="73">
        <v>0</v>
      </c>
      <c r="E33" s="73">
        <v>838</v>
      </c>
      <c r="F33" s="73">
        <v>2</v>
      </c>
      <c r="G33" s="73">
        <v>143</v>
      </c>
      <c r="H33" s="73">
        <v>39</v>
      </c>
      <c r="I33" s="73">
        <v>334</v>
      </c>
      <c r="J33" s="73">
        <v>61</v>
      </c>
      <c r="K33" s="73">
        <v>0</v>
      </c>
      <c r="L33" s="73">
        <v>4</v>
      </c>
      <c r="M33" s="73">
        <v>55</v>
      </c>
      <c r="N33" s="73">
        <v>78</v>
      </c>
      <c r="O33" s="73">
        <v>9467</v>
      </c>
      <c r="P33" s="73">
        <v>5232</v>
      </c>
      <c r="Q33" s="73">
        <v>55244</v>
      </c>
      <c r="R33" s="73">
        <v>5</v>
      </c>
      <c r="S33" s="73">
        <v>20</v>
      </c>
      <c r="T33" s="73">
        <v>0</v>
      </c>
      <c r="U33" s="73">
        <v>34</v>
      </c>
      <c r="V33" s="73">
        <v>0</v>
      </c>
      <c r="W33" s="73">
        <v>18212</v>
      </c>
      <c r="X33" s="73">
        <v>12</v>
      </c>
      <c r="Y33" s="73">
        <v>38</v>
      </c>
      <c r="Z33" s="73">
        <v>93</v>
      </c>
      <c r="AA33" s="73">
        <v>20096</v>
      </c>
      <c r="AB33" s="73">
        <v>43</v>
      </c>
      <c r="AC33" s="74">
        <f t="shared" si="0"/>
        <v>110050</v>
      </c>
    </row>
    <row r="34" spans="2:30" ht="19.5" customHeight="1" x14ac:dyDescent="0.3">
      <c r="B34" s="5"/>
      <c r="C34" s="59" t="s">
        <v>41</v>
      </c>
      <c r="D34" s="73">
        <v>14</v>
      </c>
      <c r="E34" s="73">
        <v>39</v>
      </c>
      <c r="F34" s="73">
        <v>1</v>
      </c>
      <c r="G34" s="73">
        <v>169</v>
      </c>
      <c r="H34" s="73">
        <v>20</v>
      </c>
      <c r="I34" s="73">
        <v>43</v>
      </c>
      <c r="J34" s="73">
        <v>80</v>
      </c>
      <c r="K34" s="73">
        <v>3</v>
      </c>
      <c r="L34" s="73">
        <v>4287</v>
      </c>
      <c r="M34" s="73">
        <v>125</v>
      </c>
      <c r="N34" s="73">
        <v>20</v>
      </c>
      <c r="O34" s="73">
        <v>168</v>
      </c>
      <c r="P34" s="73">
        <v>98</v>
      </c>
      <c r="Q34" s="73">
        <v>10851</v>
      </c>
      <c r="R34" s="73">
        <v>37</v>
      </c>
      <c r="S34" s="73">
        <v>704</v>
      </c>
      <c r="T34" s="73">
        <v>104</v>
      </c>
      <c r="U34" s="73">
        <v>52</v>
      </c>
      <c r="V34" s="73">
        <v>24</v>
      </c>
      <c r="W34" s="73">
        <v>140</v>
      </c>
      <c r="X34" s="73">
        <v>25</v>
      </c>
      <c r="Y34" s="73">
        <v>1345</v>
      </c>
      <c r="Z34" s="73">
        <v>77</v>
      </c>
      <c r="AA34" s="73">
        <v>46</v>
      </c>
      <c r="AB34" s="73">
        <v>4075</v>
      </c>
      <c r="AC34" s="74">
        <f t="shared" si="0"/>
        <v>22547</v>
      </c>
    </row>
    <row r="35" spans="2:30" ht="19.5" customHeight="1" x14ac:dyDescent="0.3">
      <c r="B35" s="5"/>
      <c r="C35" s="61" t="s">
        <v>5</v>
      </c>
      <c r="D35" s="75">
        <f>SUM(D10:D34)</f>
        <v>629256</v>
      </c>
      <c r="E35" s="75">
        <f t="shared" ref="E35:AB35" si="1">SUM(E10:E34)</f>
        <v>2780456</v>
      </c>
      <c r="F35" s="75">
        <f t="shared" si="1"/>
        <v>786055</v>
      </c>
      <c r="G35" s="75">
        <f t="shared" si="1"/>
        <v>18106644</v>
      </c>
      <c r="H35" s="75">
        <f t="shared" si="1"/>
        <v>638993</v>
      </c>
      <c r="I35" s="75">
        <f t="shared" si="1"/>
        <v>1722162</v>
      </c>
      <c r="J35" s="75">
        <f t="shared" si="1"/>
        <v>1274913</v>
      </c>
      <c r="K35" s="75">
        <f t="shared" si="1"/>
        <v>533714</v>
      </c>
      <c r="L35" s="75">
        <f t="shared" si="1"/>
        <v>713685</v>
      </c>
      <c r="M35" s="75">
        <f t="shared" si="1"/>
        <v>1458533</v>
      </c>
      <c r="N35" s="75">
        <f t="shared" si="1"/>
        <v>1141958</v>
      </c>
      <c r="O35" s="75">
        <f t="shared" si="1"/>
        <v>5691497</v>
      </c>
      <c r="P35" s="75">
        <f t="shared" si="1"/>
        <v>4428081</v>
      </c>
      <c r="Q35" s="75">
        <f t="shared" si="1"/>
        <v>58173381</v>
      </c>
      <c r="R35" s="75">
        <f t="shared" si="1"/>
        <v>9825121</v>
      </c>
      <c r="S35" s="75">
        <f t="shared" si="1"/>
        <v>566101</v>
      </c>
      <c r="T35" s="75">
        <f t="shared" si="1"/>
        <v>349215</v>
      </c>
      <c r="U35" s="75">
        <f t="shared" si="1"/>
        <v>310654</v>
      </c>
      <c r="V35" s="75">
        <f t="shared" si="1"/>
        <v>302182</v>
      </c>
      <c r="W35" s="75">
        <f t="shared" si="1"/>
        <v>2609415</v>
      </c>
      <c r="X35" s="75">
        <f t="shared" si="1"/>
        <v>703721</v>
      </c>
      <c r="Y35" s="75">
        <f t="shared" si="1"/>
        <v>683799</v>
      </c>
      <c r="Z35" s="75">
        <f t="shared" si="1"/>
        <v>349707</v>
      </c>
      <c r="AA35" s="75">
        <f t="shared" si="1"/>
        <v>595234</v>
      </c>
      <c r="AB35" s="75">
        <f t="shared" si="1"/>
        <v>500576</v>
      </c>
      <c r="AC35" s="75">
        <f>SUM(AC10:AC34)</f>
        <v>114875053</v>
      </c>
    </row>
    <row r="36" spans="2:30" ht="12" customHeight="1" x14ac:dyDescent="0.3">
      <c r="C36" s="9" t="s">
        <v>6</v>
      </c>
    </row>
    <row r="37" spans="2:30" ht="12" customHeight="1" x14ac:dyDescent="0.3">
      <c r="C37" s="40" t="s">
        <v>50</v>
      </c>
    </row>
    <row r="38" spans="2:30" ht="12" customHeight="1" x14ac:dyDescent="0.3">
      <c r="C38" s="10" t="s">
        <v>103</v>
      </c>
    </row>
    <row r="39" spans="2:30" ht="12" customHeight="1" x14ac:dyDescent="0.3">
      <c r="C39" s="10" t="s">
        <v>104</v>
      </c>
    </row>
    <row r="40" spans="2:30" ht="12" customHeight="1" x14ac:dyDescent="0.3">
      <c r="C40" s="10" t="s">
        <v>105</v>
      </c>
    </row>
    <row r="41" spans="2:30" ht="12" customHeight="1" x14ac:dyDescent="0.3">
      <c r="C41" s="10" t="s">
        <v>229</v>
      </c>
    </row>
    <row r="42" spans="2:30" ht="12" customHeight="1" x14ac:dyDescent="0.3">
      <c r="C42" s="10" t="s">
        <v>1007</v>
      </c>
      <c r="AD42" s="62"/>
    </row>
    <row r="43" spans="2:30" ht="19.5" customHeight="1" x14ac:dyDescent="0.3">
      <c r="AB43" s="127" t="s">
        <v>7</v>
      </c>
      <c r="AC43" s="127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DCBE-FCD1-426E-947B-A9CF6994A341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4" customFormat="1" ht="33" customHeight="1" x14ac:dyDescent="0.3">
      <c r="C6" s="130" t="s">
        <v>990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AJ6" s="55"/>
      <c r="AK6" s="55"/>
      <c r="BV6" s="55"/>
      <c r="DQ6" s="55"/>
      <c r="EK6" s="55"/>
      <c r="FO6" s="55"/>
      <c r="FP6" s="55"/>
      <c r="FQ6" s="55"/>
      <c r="FR6" s="55"/>
      <c r="FS6" s="55"/>
      <c r="FT6" s="55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5" t="s">
        <v>983</v>
      </c>
      <c r="D8" s="135"/>
      <c r="E8" s="5"/>
      <c r="F8" s="135" t="s">
        <v>984</v>
      </c>
      <c r="G8" s="135"/>
      <c r="H8" s="5"/>
      <c r="I8" s="135" t="s">
        <v>985</v>
      </c>
      <c r="J8" s="135"/>
      <c r="K8" s="5"/>
      <c r="L8" s="135" t="s">
        <v>986</v>
      </c>
      <c r="M8" s="135"/>
      <c r="N8" s="5"/>
      <c r="O8" s="135" t="s">
        <v>987</v>
      </c>
      <c r="P8" s="135"/>
      <c r="Q8" s="5"/>
      <c r="R8" s="135" t="s">
        <v>988</v>
      </c>
      <c r="S8" s="135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09" t="s">
        <v>100</v>
      </c>
      <c r="D10" s="110" t="s">
        <v>1</v>
      </c>
      <c r="E10" s="5"/>
      <c r="F10" s="109" t="s">
        <v>100</v>
      </c>
      <c r="G10" s="110" t="s">
        <v>1</v>
      </c>
      <c r="H10" s="5"/>
      <c r="I10" s="109" t="s">
        <v>100</v>
      </c>
      <c r="J10" s="110" t="s">
        <v>1</v>
      </c>
      <c r="K10" s="5"/>
      <c r="L10" s="109" t="s">
        <v>100</v>
      </c>
      <c r="M10" s="110" t="s">
        <v>1</v>
      </c>
      <c r="N10" s="5"/>
      <c r="O10" s="109" t="s">
        <v>100</v>
      </c>
      <c r="P10" s="110" t="s">
        <v>1</v>
      </c>
      <c r="Q10" s="5"/>
      <c r="R10" s="109" t="s">
        <v>100</v>
      </c>
      <c r="S10" s="110" t="s">
        <v>1</v>
      </c>
    </row>
    <row r="11" spans="2:176" ht="19.5" customHeight="1" x14ac:dyDescent="0.3">
      <c r="B11" s="5"/>
      <c r="C11" s="59" t="s">
        <v>941</v>
      </c>
      <c r="D11" s="73">
        <v>11955</v>
      </c>
      <c r="E11" s="5"/>
      <c r="F11" s="59" t="s">
        <v>942</v>
      </c>
      <c r="G11" s="73">
        <v>6624</v>
      </c>
      <c r="H11" s="5"/>
      <c r="I11" s="59" t="s">
        <v>943</v>
      </c>
      <c r="J11" s="73">
        <v>8247</v>
      </c>
      <c r="K11" s="5"/>
      <c r="L11" s="59" t="s">
        <v>55</v>
      </c>
      <c r="M11" s="73">
        <v>6766</v>
      </c>
      <c r="N11" s="5"/>
      <c r="O11" s="59" t="s">
        <v>944</v>
      </c>
      <c r="P11" s="73">
        <v>102</v>
      </c>
      <c r="Q11" s="5"/>
      <c r="R11" s="59" t="s">
        <v>945</v>
      </c>
      <c r="S11" s="73">
        <v>2457</v>
      </c>
    </row>
    <row r="12" spans="2:176" ht="19.5" customHeight="1" x14ac:dyDescent="0.3">
      <c r="B12" s="5"/>
      <c r="C12" s="59" t="s">
        <v>946</v>
      </c>
      <c r="D12" s="73">
        <v>4969</v>
      </c>
      <c r="E12" s="5"/>
      <c r="F12" s="59" t="s">
        <v>51</v>
      </c>
      <c r="G12" s="73">
        <v>83206</v>
      </c>
      <c r="H12" s="5"/>
      <c r="I12" s="59" t="s">
        <v>947</v>
      </c>
      <c r="J12" s="73">
        <v>15625</v>
      </c>
      <c r="K12" s="5"/>
      <c r="L12" s="59" t="s">
        <v>948</v>
      </c>
      <c r="M12" s="73">
        <v>1611</v>
      </c>
      <c r="N12" s="5"/>
      <c r="O12" s="59" t="s">
        <v>949</v>
      </c>
      <c r="P12" s="73">
        <v>36</v>
      </c>
      <c r="Q12" s="5"/>
      <c r="R12" s="59" t="s">
        <v>950</v>
      </c>
      <c r="S12" s="73">
        <v>0</v>
      </c>
    </row>
    <row r="13" spans="2:176" ht="19.5" customHeight="1" x14ac:dyDescent="0.3">
      <c r="B13" s="5"/>
      <c r="C13" s="59" t="s">
        <v>951</v>
      </c>
      <c r="D13" s="73">
        <v>5750</v>
      </c>
      <c r="E13" s="5"/>
      <c r="F13" s="59" t="s">
        <v>952</v>
      </c>
      <c r="G13" s="73">
        <v>5878</v>
      </c>
      <c r="H13" s="5"/>
      <c r="I13" s="59" t="s">
        <v>953</v>
      </c>
      <c r="J13" s="73">
        <v>5739</v>
      </c>
      <c r="K13" s="5"/>
      <c r="L13" s="59" t="s">
        <v>954</v>
      </c>
      <c r="M13" s="73">
        <v>226</v>
      </c>
      <c r="N13" s="5"/>
      <c r="O13" s="59" t="s">
        <v>955</v>
      </c>
      <c r="P13" s="73">
        <v>190</v>
      </c>
      <c r="Q13" s="5"/>
      <c r="R13" s="59" t="s">
        <v>956</v>
      </c>
      <c r="S13" s="73">
        <v>420</v>
      </c>
    </row>
    <row r="14" spans="2:176" ht="19.5" customHeight="1" x14ac:dyDescent="0.3">
      <c r="B14" s="5"/>
      <c r="C14" s="59" t="s">
        <v>957</v>
      </c>
      <c r="D14" s="73">
        <v>11289</v>
      </c>
      <c r="E14" s="5"/>
      <c r="F14" s="59" t="s">
        <v>958</v>
      </c>
      <c r="G14" s="73">
        <v>1754</v>
      </c>
      <c r="H14" s="5"/>
      <c r="I14" s="59" t="s">
        <v>959</v>
      </c>
      <c r="J14" s="73">
        <v>4674</v>
      </c>
      <c r="K14" s="5"/>
      <c r="L14" s="59" t="s">
        <v>960</v>
      </c>
      <c r="M14" s="73">
        <v>7964</v>
      </c>
      <c r="N14" s="5"/>
      <c r="O14" s="59" t="s">
        <v>961</v>
      </c>
      <c r="P14" s="73">
        <v>9</v>
      </c>
      <c r="Q14" s="5"/>
      <c r="R14" s="59" t="s">
        <v>962</v>
      </c>
      <c r="S14" s="73">
        <v>6</v>
      </c>
    </row>
    <row r="15" spans="2:176" ht="19.5" customHeight="1" x14ac:dyDescent="0.3">
      <c r="B15" s="5"/>
      <c r="C15" s="59" t="s">
        <v>963</v>
      </c>
      <c r="D15" s="73">
        <v>8896</v>
      </c>
      <c r="E15" s="5"/>
      <c r="F15" s="59" t="s">
        <v>964</v>
      </c>
      <c r="G15" s="73">
        <v>289</v>
      </c>
      <c r="H15" s="5"/>
      <c r="I15" s="59" t="s">
        <v>965</v>
      </c>
      <c r="J15" s="73">
        <v>5544</v>
      </c>
      <c r="K15" s="5"/>
      <c r="L15" s="59" t="s">
        <v>54</v>
      </c>
      <c r="M15" s="73">
        <v>7458</v>
      </c>
      <c r="N15" s="5"/>
      <c r="O15" s="59" t="s">
        <v>966</v>
      </c>
      <c r="P15" s="73">
        <v>2202</v>
      </c>
      <c r="Q15" s="5"/>
      <c r="R15" s="59" t="s">
        <v>967</v>
      </c>
      <c r="S15" s="73">
        <v>1</v>
      </c>
    </row>
    <row r="16" spans="2:176" ht="19.5" customHeight="1" x14ac:dyDescent="0.3">
      <c r="B16" s="5"/>
      <c r="C16" s="59" t="s">
        <v>968</v>
      </c>
      <c r="D16" s="73">
        <v>5386</v>
      </c>
      <c r="E16" s="5"/>
      <c r="F16" s="59" t="s">
        <v>969</v>
      </c>
      <c r="G16" s="73">
        <v>1040</v>
      </c>
      <c r="H16" s="5"/>
      <c r="I16" s="59" t="s">
        <v>970</v>
      </c>
      <c r="J16" s="73">
        <v>5933</v>
      </c>
      <c r="K16" s="5"/>
      <c r="L16" s="61" t="s">
        <v>5</v>
      </c>
      <c r="M16" s="75">
        <f>SUM(M11:M15)</f>
        <v>24025</v>
      </c>
      <c r="N16" s="5"/>
      <c r="O16" s="61" t="s">
        <v>5</v>
      </c>
      <c r="P16" s="75">
        <f>SUM(P11:P15)</f>
        <v>2539</v>
      </c>
      <c r="Q16" s="5"/>
      <c r="R16" s="61" t="s">
        <v>5</v>
      </c>
      <c r="S16" s="75">
        <f>SUM(S11:S15)</f>
        <v>2884</v>
      </c>
    </row>
    <row r="17" spans="2:19" ht="19.5" customHeight="1" x14ac:dyDescent="0.3">
      <c r="B17" s="5"/>
      <c r="C17" s="59" t="s">
        <v>971</v>
      </c>
      <c r="D17" s="73">
        <v>515</v>
      </c>
      <c r="E17" s="5"/>
      <c r="F17" s="59" t="s">
        <v>972</v>
      </c>
      <c r="G17" s="73">
        <v>554</v>
      </c>
      <c r="H17" s="5"/>
      <c r="I17" s="59" t="s">
        <v>973</v>
      </c>
      <c r="J17" s="73">
        <v>479</v>
      </c>
      <c r="K17" s="5"/>
    </row>
    <row r="18" spans="2:19" ht="19.5" customHeight="1" x14ac:dyDescent="0.3">
      <c r="B18" s="5"/>
      <c r="C18" s="59" t="s">
        <v>974</v>
      </c>
      <c r="D18" s="73">
        <v>1250</v>
      </c>
      <c r="E18" s="5"/>
      <c r="F18" s="59" t="s">
        <v>975</v>
      </c>
      <c r="G18" s="73">
        <v>415</v>
      </c>
      <c r="H18" s="5"/>
      <c r="I18" s="59" t="s">
        <v>976</v>
      </c>
      <c r="J18" s="73">
        <v>653</v>
      </c>
      <c r="K18" s="5"/>
    </row>
    <row r="19" spans="2:19" ht="19.5" customHeight="1" x14ac:dyDescent="0.3">
      <c r="B19" s="5"/>
      <c r="C19" s="59" t="s">
        <v>977</v>
      </c>
      <c r="D19" s="73">
        <v>1176</v>
      </c>
      <c r="E19" s="5"/>
      <c r="F19" s="59" t="s">
        <v>978</v>
      </c>
      <c r="G19" s="73">
        <v>2822</v>
      </c>
      <c r="H19" s="5"/>
      <c r="I19" s="59" t="s">
        <v>979</v>
      </c>
      <c r="J19" s="73">
        <v>1418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59" t="s">
        <v>980</v>
      </c>
      <c r="D20" s="73">
        <v>16192</v>
      </c>
      <c r="E20" s="5"/>
      <c r="F20" s="59" t="s">
        <v>981</v>
      </c>
      <c r="G20" s="73">
        <v>88447</v>
      </c>
      <c r="H20" s="5"/>
      <c r="I20" s="59" t="s">
        <v>982</v>
      </c>
      <c r="J20" s="73">
        <v>93619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1" t="s">
        <v>5</v>
      </c>
      <c r="D21" s="75">
        <f>SUM(D11:D20)</f>
        <v>67378</v>
      </c>
      <c r="E21" s="5"/>
      <c r="F21" s="61" t="s">
        <v>5</v>
      </c>
      <c r="G21" s="75">
        <f>SUM(G11:G20)</f>
        <v>191029</v>
      </c>
      <c r="H21" s="5"/>
      <c r="I21" s="61" t="s">
        <v>5</v>
      </c>
      <c r="J21" s="75">
        <f>SUM(J11:J20)</f>
        <v>141931</v>
      </c>
      <c r="K21" s="5"/>
    </row>
    <row r="22" spans="2:19" ht="12" customHeight="1" x14ac:dyDescent="0.3">
      <c r="B22" s="5"/>
      <c r="C22" s="10" t="s">
        <v>229</v>
      </c>
      <c r="D22" s="111"/>
      <c r="E22" s="5"/>
      <c r="F22" s="112"/>
      <c r="G22" s="111"/>
      <c r="H22" s="5"/>
      <c r="I22" s="112"/>
      <c r="J22" s="111"/>
      <c r="K22" s="5"/>
    </row>
    <row r="23" spans="2:19" ht="12" customHeight="1" x14ac:dyDescent="0.3">
      <c r="B23" s="5"/>
      <c r="C23" s="10" t="s">
        <v>1007</v>
      </c>
      <c r="D23" s="111"/>
      <c r="E23" s="5"/>
      <c r="F23" s="112"/>
      <c r="G23" s="111"/>
      <c r="H23" s="5"/>
      <c r="I23" s="112"/>
      <c r="J23" s="111"/>
      <c r="K23" s="5"/>
    </row>
    <row r="24" spans="2:19" ht="19.2" customHeight="1" x14ac:dyDescent="0.3">
      <c r="R24" s="61" t="s">
        <v>5</v>
      </c>
      <c r="S24" s="75">
        <f>+D21+G21+J21+M16+P16+S16</f>
        <v>429786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7" t="s">
        <v>7</v>
      </c>
      <c r="S27" s="127"/>
    </row>
    <row r="28" spans="2:19" ht="12" customHeight="1" x14ac:dyDescent="0.3"/>
    <row r="29" spans="2:19" ht="12" customHeight="1" x14ac:dyDescent="0.3">
      <c r="G29" s="113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4C682C13-2BFC-4E1C-957C-D7722004970F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E2AA-73E6-485A-99AF-9F202F4465C3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4" customFormat="1" ht="33" customHeight="1" x14ac:dyDescent="0.3">
      <c r="C6" s="130" t="s">
        <v>989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AJ6" s="55"/>
      <c r="AK6" s="55"/>
      <c r="BV6" s="55"/>
      <c r="DQ6" s="55"/>
      <c r="EK6" s="55"/>
      <c r="FO6" s="55"/>
      <c r="FP6" s="55"/>
      <c r="FQ6" s="55"/>
      <c r="FR6" s="55"/>
      <c r="FS6" s="55"/>
      <c r="FT6" s="55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5" t="s">
        <v>935</v>
      </c>
      <c r="D8" s="135"/>
      <c r="E8" s="5"/>
      <c r="F8" s="135" t="s">
        <v>936</v>
      </c>
      <c r="G8" s="135"/>
      <c r="H8" s="5"/>
      <c r="I8" s="135" t="s">
        <v>937</v>
      </c>
      <c r="J8" s="135"/>
      <c r="K8" s="5"/>
      <c r="L8" s="135" t="s">
        <v>938</v>
      </c>
      <c r="M8" s="135"/>
      <c r="N8" s="5"/>
      <c r="O8" s="135" t="s">
        <v>939</v>
      </c>
      <c r="P8" s="135"/>
      <c r="Q8" s="5"/>
      <c r="R8" s="135" t="s">
        <v>940</v>
      </c>
      <c r="S8" s="135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09" t="s">
        <v>101</v>
      </c>
      <c r="D10" s="110" t="s">
        <v>1</v>
      </c>
      <c r="E10" s="5"/>
      <c r="F10" s="109" t="s">
        <v>101</v>
      </c>
      <c r="G10" s="110" t="s">
        <v>1</v>
      </c>
      <c r="H10" s="5"/>
      <c r="I10" s="109" t="s">
        <v>101</v>
      </c>
      <c r="J10" s="110" t="s">
        <v>1</v>
      </c>
      <c r="K10" s="5"/>
      <c r="L10" s="109" t="s">
        <v>101</v>
      </c>
      <c r="M10" s="110" t="s">
        <v>1</v>
      </c>
      <c r="N10" s="5"/>
      <c r="O10" s="109" t="s">
        <v>101</v>
      </c>
      <c r="P10" s="110" t="s">
        <v>1</v>
      </c>
      <c r="Q10" s="5"/>
      <c r="R10" s="109" t="s">
        <v>101</v>
      </c>
      <c r="S10" s="110" t="s">
        <v>1</v>
      </c>
    </row>
    <row r="11" spans="2:176" ht="19.5" customHeight="1" x14ac:dyDescent="0.3">
      <c r="B11" s="5"/>
      <c r="C11" s="59" t="s">
        <v>941</v>
      </c>
      <c r="D11" s="73">
        <v>15565</v>
      </c>
      <c r="E11" s="5"/>
      <c r="F11" s="59" t="s">
        <v>942</v>
      </c>
      <c r="G11" s="73">
        <v>7408</v>
      </c>
      <c r="H11" s="5"/>
      <c r="I11" s="59" t="s">
        <v>943</v>
      </c>
      <c r="J11" s="73">
        <v>56159</v>
      </c>
      <c r="K11" s="5"/>
      <c r="L11" s="59" t="s">
        <v>55</v>
      </c>
      <c r="M11" s="73">
        <v>2357716</v>
      </c>
      <c r="N11" s="5"/>
      <c r="O11" s="59" t="s">
        <v>944</v>
      </c>
      <c r="P11" s="73">
        <v>137</v>
      </c>
      <c r="Q11" s="5"/>
      <c r="R11" s="59" t="s">
        <v>945</v>
      </c>
      <c r="S11" s="73">
        <v>3980</v>
      </c>
    </row>
    <row r="12" spans="2:176" ht="19.5" customHeight="1" x14ac:dyDescent="0.3">
      <c r="B12" s="5"/>
      <c r="C12" s="59" t="s">
        <v>946</v>
      </c>
      <c r="D12" s="73">
        <v>3334</v>
      </c>
      <c r="E12" s="5"/>
      <c r="F12" s="59" t="s">
        <v>51</v>
      </c>
      <c r="G12" s="73">
        <v>276827</v>
      </c>
      <c r="H12" s="5"/>
      <c r="I12" s="59" t="s">
        <v>947</v>
      </c>
      <c r="J12" s="73">
        <v>49196</v>
      </c>
      <c r="K12" s="5"/>
      <c r="L12" s="59" t="s">
        <v>948</v>
      </c>
      <c r="M12" s="73">
        <v>17085</v>
      </c>
      <c r="N12" s="5"/>
      <c r="O12" s="59" t="s">
        <v>949</v>
      </c>
      <c r="P12" s="73">
        <v>30</v>
      </c>
      <c r="Q12" s="5"/>
      <c r="R12" s="59" t="s">
        <v>950</v>
      </c>
      <c r="S12" s="73">
        <v>1</v>
      </c>
    </row>
    <row r="13" spans="2:176" ht="19.5" customHeight="1" x14ac:dyDescent="0.3">
      <c r="B13" s="5"/>
      <c r="C13" s="59" t="s">
        <v>951</v>
      </c>
      <c r="D13" s="73">
        <v>24750</v>
      </c>
      <c r="E13" s="5"/>
      <c r="F13" s="59" t="s">
        <v>952</v>
      </c>
      <c r="G13" s="73">
        <v>18966</v>
      </c>
      <c r="H13" s="5"/>
      <c r="I13" s="59" t="s">
        <v>953</v>
      </c>
      <c r="J13" s="73">
        <v>11831</v>
      </c>
      <c r="K13" s="5"/>
      <c r="L13" s="59" t="s">
        <v>954</v>
      </c>
      <c r="M13" s="73">
        <v>2910</v>
      </c>
      <c r="N13" s="5"/>
      <c r="O13" s="59" t="s">
        <v>955</v>
      </c>
      <c r="P13" s="73">
        <v>497</v>
      </c>
      <c r="Q13" s="5"/>
      <c r="R13" s="59" t="s">
        <v>956</v>
      </c>
      <c r="S13" s="73">
        <v>394</v>
      </c>
    </row>
    <row r="14" spans="2:176" ht="19.5" customHeight="1" x14ac:dyDescent="0.3">
      <c r="B14" s="5"/>
      <c r="C14" s="59" t="s">
        <v>957</v>
      </c>
      <c r="D14" s="73">
        <v>24705</v>
      </c>
      <c r="E14" s="5"/>
      <c r="F14" s="59" t="s">
        <v>958</v>
      </c>
      <c r="G14" s="73">
        <v>1642</v>
      </c>
      <c r="H14" s="5"/>
      <c r="I14" s="59" t="s">
        <v>959</v>
      </c>
      <c r="J14" s="73">
        <v>45735</v>
      </c>
      <c r="K14" s="5"/>
      <c r="L14" s="59" t="s">
        <v>960</v>
      </c>
      <c r="M14" s="73">
        <v>34336</v>
      </c>
      <c r="N14" s="5"/>
      <c r="O14" s="59" t="s">
        <v>961</v>
      </c>
      <c r="P14" s="73">
        <v>22</v>
      </c>
      <c r="Q14" s="5"/>
      <c r="R14" s="59" t="s">
        <v>962</v>
      </c>
      <c r="S14" s="73">
        <v>3</v>
      </c>
    </row>
    <row r="15" spans="2:176" ht="19.5" customHeight="1" x14ac:dyDescent="0.3">
      <c r="B15" s="5"/>
      <c r="C15" s="59" t="s">
        <v>963</v>
      </c>
      <c r="D15" s="73">
        <v>23705</v>
      </c>
      <c r="E15" s="5"/>
      <c r="F15" s="59" t="s">
        <v>964</v>
      </c>
      <c r="G15" s="73">
        <v>210</v>
      </c>
      <c r="H15" s="5"/>
      <c r="I15" s="59" t="s">
        <v>965</v>
      </c>
      <c r="J15" s="73">
        <v>32866</v>
      </c>
      <c r="K15" s="5"/>
      <c r="L15" s="59" t="s">
        <v>54</v>
      </c>
      <c r="M15" s="73">
        <v>756906</v>
      </c>
      <c r="N15" s="5"/>
      <c r="O15" s="59" t="s">
        <v>966</v>
      </c>
      <c r="P15" s="73">
        <v>441</v>
      </c>
      <c r="Q15" s="5"/>
      <c r="R15" s="59" t="s">
        <v>967</v>
      </c>
      <c r="S15" s="73">
        <v>11</v>
      </c>
    </row>
    <row r="16" spans="2:176" ht="19.5" customHeight="1" x14ac:dyDescent="0.3">
      <c r="B16" s="5"/>
      <c r="C16" s="59" t="s">
        <v>968</v>
      </c>
      <c r="D16" s="73">
        <v>4994</v>
      </c>
      <c r="E16" s="5"/>
      <c r="F16" s="59" t="s">
        <v>969</v>
      </c>
      <c r="G16" s="73">
        <v>989</v>
      </c>
      <c r="H16" s="5"/>
      <c r="I16" s="59" t="s">
        <v>970</v>
      </c>
      <c r="J16" s="73">
        <v>26467</v>
      </c>
      <c r="K16" s="5"/>
      <c r="L16" s="61" t="s">
        <v>5</v>
      </c>
      <c r="M16" s="75">
        <f>SUM(M11:M15)</f>
        <v>3168953</v>
      </c>
      <c r="N16" s="5"/>
      <c r="O16" s="61" t="s">
        <v>5</v>
      </c>
      <c r="P16" s="75">
        <f>SUM(P11:P15)</f>
        <v>1127</v>
      </c>
      <c r="Q16" s="5"/>
      <c r="R16" s="61" t="s">
        <v>5</v>
      </c>
      <c r="S16" s="75">
        <f>SUM(S11:S15)</f>
        <v>4389</v>
      </c>
    </row>
    <row r="17" spans="2:19" ht="19.5" customHeight="1" x14ac:dyDescent="0.3">
      <c r="B17" s="5"/>
      <c r="C17" s="59" t="s">
        <v>971</v>
      </c>
      <c r="D17" s="73">
        <v>647</v>
      </c>
      <c r="E17" s="5"/>
      <c r="F17" s="59" t="s">
        <v>972</v>
      </c>
      <c r="G17" s="73">
        <v>413</v>
      </c>
      <c r="H17" s="5"/>
      <c r="I17" s="59" t="s">
        <v>973</v>
      </c>
      <c r="J17" s="73">
        <v>1954</v>
      </c>
      <c r="K17" s="5"/>
    </row>
    <row r="18" spans="2:19" ht="19.5" customHeight="1" x14ac:dyDescent="0.3">
      <c r="B18" s="5"/>
      <c r="C18" s="59" t="s">
        <v>974</v>
      </c>
      <c r="D18" s="73">
        <v>2646</v>
      </c>
      <c r="E18" s="5"/>
      <c r="F18" s="59" t="s">
        <v>975</v>
      </c>
      <c r="G18" s="73">
        <v>210</v>
      </c>
      <c r="H18" s="5"/>
      <c r="I18" s="59" t="s">
        <v>976</v>
      </c>
      <c r="J18" s="73">
        <v>2141</v>
      </c>
      <c r="K18" s="5"/>
    </row>
    <row r="19" spans="2:19" ht="19.5" customHeight="1" x14ac:dyDescent="0.3">
      <c r="B19" s="5"/>
      <c r="C19" s="59" t="s">
        <v>977</v>
      </c>
      <c r="D19" s="73">
        <v>6804</v>
      </c>
      <c r="E19" s="5"/>
      <c r="F19" s="59" t="s">
        <v>978</v>
      </c>
      <c r="G19" s="73">
        <v>4508</v>
      </c>
      <c r="H19" s="5"/>
      <c r="I19" s="59" t="s">
        <v>979</v>
      </c>
      <c r="J19" s="73">
        <v>7825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59" t="s">
        <v>980</v>
      </c>
      <c r="D20" s="73">
        <v>12</v>
      </c>
      <c r="E20" s="5"/>
      <c r="F20" s="59" t="s">
        <v>981</v>
      </c>
      <c r="G20" s="73">
        <v>17019</v>
      </c>
      <c r="H20" s="5"/>
      <c r="I20" s="59" t="s">
        <v>982</v>
      </c>
      <c r="J20" s="73">
        <v>54062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1" t="s">
        <v>5</v>
      </c>
      <c r="D21" s="75">
        <f>SUM(D11:D20)</f>
        <v>107162</v>
      </c>
      <c r="E21" s="5"/>
      <c r="F21" s="61" t="s">
        <v>5</v>
      </c>
      <c r="G21" s="75">
        <f>SUM(G11:G20)</f>
        <v>328192</v>
      </c>
      <c r="H21" s="5"/>
      <c r="I21" s="61" t="s">
        <v>5</v>
      </c>
      <c r="J21" s="75">
        <f>SUM(J11:J20)</f>
        <v>288236</v>
      </c>
      <c r="K21" s="5"/>
    </row>
    <row r="22" spans="2:19" ht="12" customHeight="1" x14ac:dyDescent="0.3">
      <c r="B22" s="5"/>
      <c r="C22" s="10" t="s">
        <v>229</v>
      </c>
      <c r="D22" s="111"/>
      <c r="E22" s="5"/>
      <c r="F22" s="112"/>
      <c r="G22" s="111"/>
      <c r="H22" s="5"/>
      <c r="I22" s="112"/>
      <c r="J22" s="111"/>
      <c r="K22" s="5"/>
    </row>
    <row r="23" spans="2:19" ht="12" customHeight="1" x14ac:dyDescent="0.3">
      <c r="B23" s="5"/>
      <c r="C23" s="10" t="s">
        <v>1007</v>
      </c>
      <c r="D23" s="111"/>
      <c r="E23" s="5"/>
      <c r="F23" s="112"/>
      <c r="G23" s="111"/>
      <c r="H23" s="5"/>
      <c r="I23" s="112"/>
      <c r="J23" s="111"/>
      <c r="K23" s="5"/>
    </row>
    <row r="24" spans="2:19" ht="19.2" customHeight="1" x14ac:dyDescent="0.3">
      <c r="G24" s="113"/>
      <c r="R24" s="61" t="s">
        <v>5</v>
      </c>
      <c r="S24" s="75">
        <f>+D21+G21+J21+M16+P16+S16</f>
        <v>3898059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7" t="s">
        <v>7</v>
      </c>
      <c r="S27" s="127"/>
    </row>
    <row r="28" spans="2:19" ht="12" customHeight="1" x14ac:dyDescent="0.3"/>
    <row r="29" spans="2:19" ht="12" customHeight="1" x14ac:dyDescent="0.3">
      <c r="G29" s="113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BC974D71-690C-4FD0-A054-95C99E555812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4" customFormat="1" ht="33" customHeight="1" x14ac:dyDescent="0.3">
      <c r="C6" s="130" t="s">
        <v>175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T6" s="55"/>
      <c r="AU6" s="55"/>
      <c r="CF6" s="55"/>
      <c r="EA6" s="55"/>
      <c r="EU6" s="55"/>
      <c r="FY6" s="55"/>
      <c r="FZ6" s="55"/>
      <c r="GA6" s="55"/>
      <c r="GB6" s="55"/>
      <c r="GC6" s="55"/>
      <c r="GD6" s="55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6" t="s">
        <v>100</v>
      </c>
      <c r="D8" s="131" t="s">
        <v>40</v>
      </c>
      <c r="E8" s="128" t="s">
        <v>33</v>
      </c>
      <c r="F8" s="128" t="s">
        <v>49</v>
      </c>
      <c r="G8" s="128" t="s">
        <v>29</v>
      </c>
      <c r="H8" s="128" t="s">
        <v>45</v>
      </c>
      <c r="I8" s="128" t="s">
        <v>38</v>
      </c>
      <c r="J8" s="128" t="s">
        <v>43</v>
      </c>
      <c r="K8" s="128" t="s">
        <v>44</v>
      </c>
      <c r="L8" s="128" t="s">
        <v>34</v>
      </c>
      <c r="M8" s="128" t="s">
        <v>32</v>
      </c>
      <c r="N8" s="128" t="s">
        <v>36</v>
      </c>
      <c r="O8" s="128" t="s">
        <v>26</v>
      </c>
      <c r="P8" s="128" t="s">
        <v>27</v>
      </c>
      <c r="Q8" s="128" t="s">
        <v>25</v>
      </c>
      <c r="R8" s="128" t="s">
        <v>30</v>
      </c>
      <c r="S8" s="128" t="s">
        <v>42</v>
      </c>
      <c r="T8" s="128" t="s">
        <v>46</v>
      </c>
      <c r="U8" s="128" t="s">
        <v>47</v>
      </c>
      <c r="V8" s="128" t="s">
        <v>48</v>
      </c>
      <c r="W8" s="128" t="s">
        <v>28</v>
      </c>
      <c r="X8" s="128" t="s">
        <v>35</v>
      </c>
      <c r="Y8" s="128" t="s">
        <v>31</v>
      </c>
      <c r="Z8" s="128" t="s">
        <v>37</v>
      </c>
      <c r="AA8" s="128" t="s">
        <v>39</v>
      </c>
      <c r="AB8" s="128" t="s">
        <v>41</v>
      </c>
      <c r="AC8" s="133" t="s">
        <v>5</v>
      </c>
    </row>
    <row r="9" spans="2:186" ht="19.5" customHeight="1" x14ac:dyDescent="0.3">
      <c r="B9" s="5"/>
      <c r="C9" s="57" t="s">
        <v>101</v>
      </c>
      <c r="D9" s="13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34"/>
    </row>
    <row r="10" spans="2:186" ht="19.5" customHeight="1" x14ac:dyDescent="0.3">
      <c r="B10" s="5"/>
      <c r="C10" s="58" t="s">
        <v>40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4">
        <f>SUM(D10:AB10)</f>
        <v>0</v>
      </c>
    </row>
    <row r="11" spans="2:186" ht="19.5" customHeight="1" x14ac:dyDescent="0.3">
      <c r="B11" s="5"/>
      <c r="C11" s="59" t="s">
        <v>33</v>
      </c>
      <c r="D11" s="73">
        <v>0</v>
      </c>
      <c r="E11" s="73">
        <v>266</v>
      </c>
      <c r="F11" s="73">
        <v>2</v>
      </c>
      <c r="G11" s="73">
        <v>30</v>
      </c>
      <c r="H11" s="73">
        <v>24</v>
      </c>
      <c r="I11" s="73">
        <v>188</v>
      </c>
      <c r="J11" s="73">
        <v>2</v>
      </c>
      <c r="K11" s="73">
        <v>0</v>
      </c>
      <c r="L11" s="73">
        <v>0</v>
      </c>
      <c r="M11" s="73">
        <v>16</v>
      </c>
      <c r="N11" s="73">
        <v>24</v>
      </c>
      <c r="O11" s="73">
        <v>2480</v>
      </c>
      <c r="P11" s="73">
        <v>675</v>
      </c>
      <c r="Q11" s="73">
        <v>1270</v>
      </c>
      <c r="R11" s="73">
        <v>25</v>
      </c>
      <c r="S11" s="73">
        <v>0</v>
      </c>
      <c r="T11" s="73">
        <v>0</v>
      </c>
      <c r="U11" s="73">
        <v>2</v>
      </c>
      <c r="V11" s="73">
        <v>0</v>
      </c>
      <c r="W11" s="73">
        <v>3149</v>
      </c>
      <c r="X11" s="73">
        <v>5</v>
      </c>
      <c r="Y11" s="73">
        <v>0</v>
      </c>
      <c r="Z11" s="73">
        <v>9</v>
      </c>
      <c r="AA11" s="73">
        <v>63</v>
      </c>
      <c r="AB11" s="73">
        <v>0</v>
      </c>
      <c r="AC11" s="74">
        <f t="shared" ref="AC11:AC34" si="0">SUM(D11:AB11)</f>
        <v>8230</v>
      </c>
    </row>
    <row r="12" spans="2:186" ht="19.5" customHeight="1" x14ac:dyDescent="0.3">
      <c r="B12" s="5"/>
      <c r="C12" s="59" t="s">
        <v>49</v>
      </c>
      <c r="D12" s="73">
        <v>0</v>
      </c>
      <c r="E12" s="73">
        <v>0</v>
      </c>
      <c r="F12" s="73">
        <v>0</v>
      </c>
      <c r="G12" s="73">
        <v>3</v>
      </c>
      <c r="H12" s="73">
        <v>0</v>
      </c>
      <c r="I12" s="73">
        <v>0</v>
      </c>
      <c r="J12" s="73">
        <v>2</v>
      </c>
      <c r="K12" s="73">
        <v>0</v>
      </c>
      <c r="L12" s="73">
        <v>0</v>
      </c>
      <c r="M12" s="73">
        <v>0</v>
      </c>
      <c r="N12" s="73">
        <v>86</v>
      </c>
      <c r="O12" s="73">
        <v>0</v>
      </c>
      <c r="P12" s="73">
        <v>0</v>
      </c>
      <c r="Q12" s="73">
        <v>2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2</v>
      </c>
      <c r="Y12" s="73">
        <v>0</v>
      </c>
      <c r="Z12" s="73">
        <v>0</v>
      </c>
      <c r="AA12" s="73">
        <v>1</v>
      </c>
      <c r="AB12" s="73">
        <v>0</v>
      </c>
      <c r="AC12" s="74">
        <f t="shared" si="0"/>
        <v>96</v>
      </c>
    </row>
    <row r="13" spans="2:186" ht="19.5" customHeight="1" x14ac:dyDescent="0.3">
      <c r="B13" s="5"/>
      <c r="C13" s="59" t="s">
        <v>29</v>
      </c>
      <c r="D13" s="73">
        <v>0</v>
      </c>
      <c r="E13" s="73">
        <v>4</v>
      </c>
      <c r="F13" s="73">
        <v>7</v>
      </c>
      <c r="G13" s="73">
        <v>14</v>
      </c>
      <c r="H13" s="73">
        <v>7</v>
      </c>
      <c r="I13" s="73">
        <v>4</v>
      </c>
      <c r="J13" s="73">
        <v>256</v>
      </c>
      <c r="K13" s="73">
        <v>0</v>
      </c>
      <c r="L13" s="73">
        <v>0</v>
      </c>
      <c r="M13" s="73">
        <v>51</v>
      </c>
      <c r="N13" s="73">
        <v>16</v>
      </c>
      <c r="O13" s="73">
        <v>8</v>
      </c>
      <c r="P13" s="73">
        <v>12</v>
      </c>
      <c r="Q13" s="73">
        <v>262</v>
      </c>
      <c r="R13" s="73">
        <v>0</v>
      </c>
      <c r="S13" s="73">
        <v>0</v>
      </c>
      <c r="T13" s="73">
        <v>128</v>
      </c>
      <c r="U13" s="73">
        <v>19</v>
      </c>
      <c r="V13" s="73">
        <v>0</v>
      </c>
      <c r="W13" s="73">
        <v>7</v>
      </c>
      <c r="X13" s="73">
        <v>377</v>
      </c>
      <c r="Y13" s="73">
        <v>0</v>
      </c>
      <c r="Z13" s="73">
        <v>195</v>
      </c>
      <c r="AA13" s="73">
        <v>2</v>
      </c>
      <c r="AB13" s="73">
        <v>0</v>
      </c>
      <c r="AC13" s="74">
        <f t="shared" si="0"/>
        <v>1369</v>
      </c>
    </row>
    <row r="14" spans="2:186" ht="19.5" customHeight="1" x14ac:dyDescent="0.3">
      <c r="B14" s="5"/>
      <c r="C14" s="59" t="s">
        <v>45</v>
      </c>
      <c r="D14" s="73">
        <v>0</v>
      </c>
      <c r="E14" s="73">
        <v>4</v>
      </c>
      <c r="F14" s="73">
        <v>0</v>
      </c>
      <c r="G14" s="73">
        <v>22</v>
      </c>
      <c r="H14" s="73">
        <v>964</v>
      </c>
      <c r="I14" s="73">
        <v>0</v>
      </c>
      <c r="J14" s="73">
        <v>1</v>
      </c>
      <c r="K14" s="73">
        <v>0</v>
      </c>
      <c r="L14" s="73">
        <v>0</v>
      </c>
      <c r="M14" s="73">
        <v>13</v>
      </c>
      <c r="N14" s="73">
        <v>24</v>
      </c>
      <c r="O14" s="73">
        <v>4</v>
      </c>
      <c r="P14" s="73">
        <v>4</v>
      </c>
      <c r="Q14" s="73">
        <v>24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7</v>
      </c>
      <c r="X14" s="73">
        <v>8</v>
      </c>
      <c r="Y14" s="73">
        <v>0</v>
      </c>
      <c r="Z14" s="73">
        <v>1</v>
      </c>
      <c r="AA14" s="73">
        <v>0</v>
      </c>
      <c r="AB14" s="73">
        <v>0</v>
      </c>
      <c r="AC14" s="74">
        <f t="shared" si="0"/>
        <v>1077</v>
      </c>
    </row>
    <row r="15" spans="2:186" ht="19.5" customHeight="1" x14ac:dyDescent="0.3">
      <c r="B15" s="5"/>
      <c r="C15" s="59" t="s">
        <v>38</v>
      </c>
      <c r="D15" s="73">
        <v>0</v>
      </c>
      <c r="E15" s="73">
        <v>96</v>
      </c>
      <c r="F15" s="73">
        <v>0</v>
      </c>
      <c r="G15" s="73">
        <v>3</v>
      </c>
      <c r="H15" s="73">
        <v>1</v>
      </c>
      <c r="I15" s="73">
        <v>157</v>
      </c>
      <c r="J15" s="73">
        <v>1</v>
      </c>
      <c r="K15" s="73">
        <v>0</v>
      </c>
      <c r="L15" s="73">
        <v>0</v>
      </c>
      <c r="M15" s="73">
        <v>0</v>
      </c>
      <c r="N15" s="73">
        <v>1</v>
      </c>
      <c r="O15" s="73">
        <v>949</v>
      </c>
      <c r="P15" s="73">
        <v>563</v>
      </c>
      <c r="Q15" s="73">
        <v>44</v>
      </c>
      <c r="R15" s="73">
        <v>16</v>
      </c>
      <c r="S15" s="73">
        <v>0</v>
      </c>
      <c r="T15" s="73">
        <v>0</v>
      </c>
      <c r="U15" s="73">
        <v>0</v>
      </c>
      <c r="V15" s="73">
        <v>0</v>
      </c>
      <c r="W15" s="73">
        <v>63</v>
      </c>
      <c r="X15" s="73">
        <v>1</v>
      </c>
      <c r="Y15" s="73">
        <v>0</v>
      </c>
      <c r="Z15" s="73">
        <v>0</v>
      </c>
      <c r="AA15" s="73">
        <v>14</v>
      </c>
      <c r="AB15" s="73">
        <v>0</v>
      </c>
      <c r="AC15" s="74">
        <f t="shared" si="0"/>
        <v>1909</v>
      </c>
    </row>
    <row r="16" spans="2:186" ht="19.5" customHeight="1" x14ac:dyDescent="0.3">
      <c r="B16" s="5"/>
      <c r="C16" s="59" t="s">
        <v>43</v>
      </c>
      <c r="D16" s="73">
        <v>1</v>
      </c>
      <c r="E16" s="73">
        <v>2</v>
      </c>
      <c r="F16" s="73">
        <v>26</v>
      </c>
      <c r="G16" s="73">
        <v>222</v>
      </c>
      <c r="H16" s="73">
        <v>1</v>
      </c>
      <c r="I16" s="73">
        <v>0</v>
      </c>
      <c r="J16" s="73">
        <v>0</v>
      </c>
      <c r="K16" s="73">
        <v>0</v>
      </c>
      <c r="L16" s="73">
        <v>0</v>
      </c>
      <c r="M16" s="73">
        <v>9</v>
      </c>
      <c r="N16" s="73">
        <v>9</v>
      </c>
      <c r="O16" s="73">
        <v>3</v>
      </c>
      <c r="P16" s="73">
        <v>5</v>
      </c>
      <c r="Q16" s="73">
        <v>169</v>
      </c>
      <c r="R16" s="73">
        <v>0</v>
      </c>
      <c r="S16" s="73">
        <v>0</v>
      </c>
      <c r="T16" s="73">
        <v>335</v>
      </c>
      <c r="U16" s="73">
        <v>1</v>
      </c>
      <c r="V16" s="73">
        <v>0</v>
      </c>
      <c r="W16" s="73">
        <v>3</v>
      </c>
      <c r="X16" s="73">
        <v>382</v>
      </c>
      <c r="Y16" s="73">
        <v>0</v>
      </c>
      <c r="Z16" s="73">
        <v>581</v>
      </c>
      <c r="AA16" s="73">
        <v>0</v>
      </c>
      <c r="AB16" s="73">
        <v>0</v>
      </c>
      <c r="AC16" s="74">
        <f t="shared" si="0"/>
        <v>1749</v>
      </c>
    </row>
    <row r="17" spans="2:29" ht="19.5" customHeight="1" x14ac:dyDescent="0.3">
      <c r="B17" s="5"/>
      <c r="C17" s="59" t="s">
        <v>44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1185</v>
      </c>
      <c r="O17" s="73">
        <v>0</v>
      </c>
      <c r="P17" s="73">
        <v>0</v>
      </c>
      <c r="Q17" s="73">
        <v>104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4">
        <f t="shared" si="0"/>
        <v>1289</v>
      </c>
    </row>
    <row r="18" spans="2:29" ht="19.5" customHeight="1" x14ac:dyDescent="0.3">
      <c r="B18" s="5"/>
      <c r="C18" s="59" t="s">
        <v>34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1866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4">
        <f t="shared" si="0"/>
        <v>1866</v>
      </c>
    </row>
    <row r="19" spans="2:29" ht="19.5" customHeight="1" x14ac:dyDescent="0.3">
      <c r="B19" s="5"/>
      <c r="C19" s="59" t="s">
        <v>32</v>
      </c>
      <c r="D19" s="73">
        <v>0</v>
      </c>
      <c r="E19" s="73">
        <v>36</v>
      </c>
      <c r="F19" s="73">
        <v>4</v>
      </c>
      <c r="G19" s="73">
        <v>41</v>
      </c>
      <c r="H19" s="73">
        <v>13</v>
      </c>
      <c r="I19" s="73">
        <v>1</v>
      </c>
      <c r="J19" s="73">
        <v>13</v>
      </c>
      <c r="K19" s="73">
        <v>0</v>
      </c>
      <c r="L19" s="73">
        <v>0</v>
      </c>
      <c r="M19" s="73">
        <v>76</v>
      </c>
      <c r="N19" s="73">
        <v>22</v>
      </c>
      <c r="O19" s="73">
        <v>22</v>
      </c>
      <c r="P19" s="73">
        <v>17</v>
      </c>
      <c r="Q19" s="73">
        <v>38</v>
      </c>
      <c r="R19" s="73">
        <v>0</v>
      </c>
      <c r="S19" s="73">
        <v>0</v>
      </c>
      <c r="T19" s="73">
        <v>0</v>
      </c>
      <c r="U19" s="73">
        <v>10</v>
      </c>
      <c r="V19" s="73">
        <v>0</v>
      </c>
      <c r="W19" s="73">
        <v>19</v>
      </c>
      <c r="X19" s="73">
        <v>8</v>
      </c>
      <c r="Y19" s="73">
        <v>0</v>
      </c>
      <c r="Z19" s="73">
        <v>16</v>
      </c>
      <c r="AA19" s="73">
        <v>0</v>
      </c>
      <c r="AB19" s="73">
        <v>0</v>
      </c>
      <c r="AC19" s="74">
        <f t="shared" si="0"/>
        <v>336</v>
      </c>
    </row>
    <row r="20" spans="2:29" ht="19.5" customHeight="1" x14ac:dyDescent="0.3">
      <c r="B20" s="5"/>
      <c r="C20" s="59" t="s">
        <v>36</v>
      </c>
      <c r="D20" s="73">
        <v>0</v>
      </c>
      <c r="E20" s="73">
        <v>27</v>
      </c>
      <c r="F20" s="73">
        <v>73</v>
      </c>
      <c r="G20" s="73">
        <v>8</v>
      </c>
      <c r="H20" s="73">
        <v>26</v>
      </c>
      <c r="I20" s="73">
        <v>0</v>
      </c>
      <c r="J20" s="73">
        <v>4</v>
      </c>
      <c r="K20" s="73">
        <v>6470</v>
      </c>
      <c r="L20" s="73">
        <v>0</v>
      </c>
      <c r="M20" s="73">
        <v>13</v>
      </c>
      <c r="N20" s="73">
        <v>299</v>
      </c>
      <c r="O20" s="73">
        <v>17</v>
      </c>
      <c r="P20" s="73">
        <v>17</v>
      </c>
      <c r="Q20" s="73">
        <v>474</v>
      </c>
      <c r="R20" s="73">
        <v>621</v>
      </c>
      <c r="S20" s="73">
        <v>0</v>
      </c>
      <c r="T20" s="73">
        <v>0</v>
      </c>
      <c r="U20" s="73">
        <v>2</v>
      </c>
      <c r="V20" s="73">
        <v>45</v>
      </c>
      <c r="W20" s="73">
        <v>5</v>
      </c>
      <c r="X20" s="73">
        <v>17</v>
      </c>
      <c r="Y20" s="73">
        <v>0</v>
      </c>
      <c r="Z20" s="73">
        <v>11</v>
      </c>
      <c r="AA20" s="73">
        <v>1</v>
      </c>
      <c r="AB20" s="73">
        <v>0</v>
      </c>
      <c r="AC20" s="74">
        <f t="shared" si="0"/>
        <v>8130</v>
      </c>
    </row>
    <row r="21" spans="2:29" ht="19.5" customHeight="1" x14ac:dyDescent="0.3">
      <c r="B21" s="5"/>
      <c r="C21" s="59" t="s">
        <v>26</v>
      </c>
      <c r="D21" s="73">
        <v>0</v>
      </c>
      <c r="E21" s="73">
        <v>1889</v>
      </c>
      <c r="F21" s="73">
        <v>0</v>
      </c>
      <c r="G21" s="73">
        <v>26</v>
      </c>
      <c r="H21" s="73">
        <v>10</v>
      </c>
      <c r="I21" s="73">
        <v>1084</v>
      </c>
      <c r="J21" s="73">
        <v>4</v>
      </c>
      <c r="K21" s="73">
        <v>0</v>
      </c>
      <c r="L21" s="73">
        <v>0</v>
      </c>
      <c r="M21" s="73">
        <v>21</v>
      </c>
      <c r="N21" s="73">
        <v>19</v>
      </c>
      <c r="O21" s="73">
        <v>7942</v>
      </c>
      <c r="P21" s="73">
        <v>2678</v>
      </c>
      <c r="Q21" s="73">
        <v>3974</v>
      </c>
      <c r="R21" s="73">
        <v>10</v>
      </c>
      <c r="S21" s="73">
        <v>0</v>
      </c>
      <c r="T21" s="73">
        <v>0</v>
      </c>
      <c r="U21" s="73">
        <v>0</v>
      </c>
      <c r="V21" s="73">
        <v>0</v>
      </c>
      <c r="W21" s="73">
        <v>9610</v>
      </c>
      <c r="X21" s="73">
        <v>14</v>
      </c>
      <c r="Y21" s="73">
        <v>0</v>
      </c>
      <c r="Z21" s="73">
        <v>11</v>
      </c>
      <c r="AA21" s="73">
        <v>1034</v>
      </c>
      <c r="AB21" s="73">
        <v>0</v>
      </c>
      <c r="AC21" s="74">
        <f t="shared" si="0"/>
        <v>28326</v>
      </c>
    </row>
    <row r="22" spans="2:29" ht="19.5" customHeight="1" x14ac:dyDescent="0.3">
      <c r="B22" s="5"/>
      <c r="C22" s="59" t="s">
        <v>27</v>
      </c>
      <c r="D22" s="73">
        <v>1</v>
      </c>
      <c r="E22" s="73">
        <v>548</v>
      </c>
      <c r="F22" s="73">
        <v>0</v>
      </c>
      <c r="G22" s="73">
        <v>38</v>
      </c>
      <c r="H22" s="73">
        <v>5</v>
      </c>
      <c r="I22" s="73">
        <v>444</v>
      </c>
      <c r="J22" s="73">
        <v>37</v>
      </c>
      <c r="K22" s="73">
        <v>0</v>
      </c>
      <c r="L22" s="73">
        <v>0</v>
      </c>
      <c r="M22" s="73">
        <v>21</v>
      </c>
      <c r="N22" s="73">
        <v>2</v>
      </c>
      <c r="O22" s="73">
        <v>2192</v>
      </c>
      <c r="P22" s="73">
        <v>10</v>
      </c>
      <c r="Q22" s="73">
        <v>1133</v>
      </c>
      <c r="R22" s="73">
        <v>13</v>
      </c>
      <c r="S22" s="73">
        <v>0</v>
      </c>
      <c r="T22" s="73">
        <v>29</v>
      </c>
      <c r="U22" s="73">
        <v>0</v>
      </c>
      <c r="V22" s="73">
        <v>0</v>
      </c>
      <c r="W22" s="73">
        <v>524</v>
      </c>
      <c r="X22" s="73">
        <v>28</v>
      </c>
      <c r="Y22" s="73">
        <v>0</v>
      </c>
      <c r="Z22" s="73">
        <v>48</v>
      </c>
      <c r="AA22" s="73">
        <v>200</v>
      </c>
      <c r="AB22" s="73">
        <v>0</v>
      </c>
      <c r="AC22" s="74">
        <f t="shared" si="0"/>
        <v>5273</v>
      </c>
    </row>
    <row r="23" spans="2:29" ht="19.5" customHeight="1" x14ac:dyDescent="0.3">
      <c r="B23" s="60"/>
      <c r="C23" s="59" t="s">
        <v>25</v>
      </c>
      <c r="D23" s="73">
        <v>0</v>
      </c>
      <c r="E23" s="73">
        <v>3349</v>
      </c>
      <c r="F23" s="73">
        <v>3</v>
      </c>
      <c r="G23" s="73">
        <v>154</v>
      </c>
      <c r="H23" s="73">
        <v>20</v>
      </c>
      <c r="I23" s="73">
        <v>62</v>
      </c>
      <c r="J23" s="73">
        <v>104</v>
      </c>
      <c r="K23" s="73">
        <v>249</v>
      </c>
      <c r="L23" s="73">
        <v>2262</v>
      </c>
      <c r="M23" s="73">
        <v>151</v>
      </c>
      <c r="N23" s="73">
        <v>343</v>
      </c>
      <c r="O23" s="73">
        <v>13062</v>
      </c>
      <c r="P23" s="73">
        <v>2463</v>
      </c>
      <c r="Q23" s="73">
        <v>8</v>
      </c>
      <c r="R23" s="73">
        <v>3</v>
      </c>
      <c r="S23" s="73">
        <v>445</v>
      </c>
      <c r="T23" s="73">
        <v>26</v>
      </c>
      <c r="U23" s="73">
        <v>19</v>
      </c>
      <c r="V23" s="73">
        <v>79</v>
      </c>
      <c r="W23" s="73">
        <v>2316</v>
      </c>
      <c r="X23" s="73">
        <v>64</v>
      </c>
      <c r="Y23" s="73">
        <v>266</v>
      </c>
      <c r="Z23" s="73">
        <v>87</v>
      </c>
      <c r="AA23" s="73">
        <v>182</v>
      </c>
      <c r="AB23" s="73">
        <v>62</v>
      </c>
      <c r="AC23" s="74">
        <f t="shared" si="0"/>
        <v>25779</v>
      </c>
    </row>
    <row r="24" spans="2:29" ht="19.5" customHeight="1" x14ac:dyDescent="0.3">
      <c r="B24" s="5"/>
      <c r="C24" s="59" t="s">
        <v>30</v>
      </c>
      <c r="D24" s="73">
        <v>0</v>
      </c>
      <c r="E24" s="73">
        <v>67</v>
      </c>
      <c r="F24" s="73">
        <v>0</v>
      </c>
      <c r="G24" s="73">
        <v>0</v>
      </c>
      <c r="H24" s="73">
        <v>0</v>
      </c>
      <c r="I24" s="73">
        <v>20</v>
      </c>
      <c r="J24" s="73">
        <v>0</v>
      </c>
      <c r="K24" s="73">
        <v>0</v>
      </c>
      <c r="L24" s="73">
        <v>0</v>
      </c>
      <c r="M24" s="73">
        <v>0</v>
      </c>
      <c r="N24" s="73">
        <v>940</v>
      </c>
      <c r="O24" s="73">
        <v>202</v>
      </c>
      <c r="P24" s="73">
        <v>60</v>
      </c>
      <c r="Q24" s="73">
        <v>2</v>
      </c>
      <c r="R24" s="73">
        <v>2</v>
      </c>
      <c r="S24" s="73">
        <v>0</v>
      </c>
      <c r="T24" s="73">
        <v>0</v>
      </c>
      <c r="U24" s="73">
        <v>0</v>
      </c>
      <c r="V24" s="73">
        <v>0</v>
      </c>
      <c r="W24" s="73">
        <v>18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4">
        <f t="shared" si="0"/>
        <v>1311</v>
      </c>
    </row>
    <row r="25" spans="2:29" ht="19.5" customHeight="1" x14ac:dyDescent="0.3">
      <c r="B25" s="5"/>
      <c r="C25" s="59" t="s">
        <v>42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230</v>
      </c>
      <c r="R25" s="73">
        <v>0</v>
      </c>
      <c r="S25" s="73">
        <v>28730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1296</v>
      </c>
      <c r="Z25" s="73">
        <v>0</v>
      </c>
      <c r="AA25" s="73">
        <v>0</v>
      </c>
      <c r="AB25" s="73">
        <v>1106</v>
      </c>
      <c r="AC25" s="74">
        <f t="shared" si="0"/>
        <v>31362</v>
      </c>
    </row>
    <row r="26" spans="2:29" ht="19.5" customHeight="1" x14ac:dyDescent="0.3">
      <c r="B26" s="5"/>
      <c r="C26" s="59" t="s">
        <v>46</v>
      </c>
      <c r="D26" s="73">
        <v>0</v>
      </c>
      <c r="E26" s="73">
        <v>0</v>
      </c>
      <c r="F26" s="73">
        <v>0</v>
      </c>
      <c r="G26" s="73">
        <v>210</v>
      </c>
      <c r="H26" s="73">
        <v>0</v>
      </c>
      <c r="I26" s="73">
        <v>0</v>
      </c>
      <c r="J26" s="73">
        <v>344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88</v>
      </c>
      <c r="R26" s="73">
        <v>0</v>
      </c>
      <c r="S26" s="73">
        <v>0</v>
      </c>
      <c r="T26" s="73">
        <v>350</v>
      </c>
      <c r="U26" s="73">
        <v>0</v>
      </c>
      <c r="V26" s="73">
        <v>0</v>
      </c>
      <c r="W26" s="73">
        <v>0</v>
      </c>
      <c r="X26" s="73">
        <v>255</v>
      </c>
      <c r="Y26" s="73">
        <v>0</v>
      </c>
      <c r="Z26" s="73">
        <v>333</v>
      </c>
      <c r="AA26" s="73">
        <v>0</v>
      </c>
      <c r="AB26" s="73">
        <v>0</v>
      </c>
      <c r="AC26" s="74">
        <f t="shared" si="0"/>
        <v>1580</v>
      </c>
    </row>
    <row r="27" spans="2:29" ht="19.5" customHeight="1" x14ac:dyDescent="0.3">
      <c r="B27" s="5"/>
      <c r="C27" s="59" t="s">
        <v>47</v>
      </c>
      <c r="D27" s="73">
        <v>0</v>
      </c>
      <c r="E27" s="73">
        <v>2</v>
      </c>
      <c r="F27" s="73">
        <v>0</v>
      </c>
      <c r="G27" s="73">
        <v>40</v>
      </c>
      <c r="H27" s="73">
        <v>4</v>
      </c>
      <c r="I27" s="73">
        <v>0</v>
      </c>
      <c r="J27" s="73">
        <v>11</v>
      </c>
      <c r="K27" s="73">
        <v>0</v>
      </c>
      <c r="L27" s="73">
        <v>0</v>
      </c>
      <c r="M27" s="73">
        <v>60</v>
      </c>
      <c r="N27" s="73">
        <v>4</v>
      </c>
      <c r="O27" s="73">
        <v>15</v>
      </c>
      <c r="P27" s="73">
        <v>1</v>
      </c>
      <c r="Q27" s="73">
        <v>30</v>
      </c>
      <c r="R27" s="73">
        <v>0</v>
      </c>
      <c r="S27" s="73">
        <v>0</v>
      </c>
      <c r="T27" s="73">
        <v>0</v>
      </c>
      <c r="U27" s="73">
        <v>5</v>
      </c>
      <c r="V27" s="73">
        <v>0</v>
      </c>
      <c r="W27" s="73">
        <v>7</v>
      </c>
      <c r="X27" s="73">
        <v>23</v>
      </c>
      <c r="Y27" s="73">
        <v>0</v>
      </c>
      <c r="Z27" s="73">
        <v>25</v>
      </c>
      <c r="AA27" s="73">
        <v>0</v>
      </c>
      <c r="AB27" s="73">
        <v>0</v>
      </c>
      <c r="AC27" s="74">
        <f t="shared" si="0"/>
        <v>227</v>
      </c>
    </row>
    <row r="28" spans="2:29" ht="19.5" customHeight="1" x14ac:dyDescent="0.3">
      <c r="B28" s="5"/>
      <c r="C28" s="59" t="s">
        <v>48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55</v>
      </c>
      <c r="O28" s="73">
        <v>0</v>
      </c>
      <c r="P28" s="73">
        <v>0</v>
      </c>
      <c r="Q28" s="73">
        <v>27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4">
        <f t="shared" si="0"/>
        <v>82</v>
      </c>
    </row>
    <row r="29" spans="2:29" ht="19.5" customHeight="1" x14ac:dyDescent="0.3">
      <c r="B29" s="5"/>
      <c r="C29" s="59" t="s">
        <v>28</v>
      </c>
      <c r="D29" s="73">
        <v>0</v>
      </c>
      <c r="E29" s="73">
        <v>3771</v>
      </c>
      <c r="F29" s="73">
        <v>0</v>
      </c>
      <c r="G29" s="73">
        <v>99</v>
      </c>
      <c r="H29" s="73">
        <v>6</v>
      </c>
      <c r="I29" s="73">
        <v>77</v>
      </c>
      <c r="J29" s="73">
        <v>120</v>
      </c>
      <c r="K29" s="73">
        <v>0</v>
      </c>
      <c r="L29" s="73">
        <v>0</v>
      </c>
      <c r="M29" s="73">
        <v>29</v>
      </c>
      <c r="N29" s="73">
        <v>12</v>
      </c>
      <c r="O29" s="73">
        <v>9889</v>
      </c>
      <c r="P29" s="73">
        <v>985</v>
      </c>
      <c r="Q29" s="73">
        <v>1649</v>
      </c>
      <c r="R29" s="73">
        <v>9</v>
      </c>
      <c r="S29" s="73">
        <v>0</v>
      </c>
      <c r="T29" s="73">
        <v>129</v>
      </c>
      <c r="U29" s="73">
        <v>6</v>
      </c>
      <c r="V29" s="73">
        <v>0</v>
      </c>
      <c r="W29" s="73">
        <v>23356</v>
      </c>
      <c r="X29" s="73">
        <v>2</v>
      </c>
      <c r="Y29" s="73">
        <v>0</v>
      </c>
      <c r="Z29" s="73">
        <v>116</v>
      </c>
      <c r="AA29" s="73">
        <v>1991</v>
      </c>
      <c r="AB29" s="73">
        <v>0</v>
      </c>
      <c r="AC29" s="74">
        <f t="shared" si="0"/>
        <v>42246</v>
      </c>
    </row>
    <row r="30" spans="2:29" ht="19.5" customHeight="1" x14ac:dyDescent="0.3">
      <c r="B30" s="5"/>
      <c r="C30" s="59" t="s">
        <v>35</v>
      </c>
      <c r="D30" s="73">
        <v>0</v>
      </c>
      <c r="E30" s="73">
        <v>3</v>
      </c>
      <c r="F30" s="73">
        <v>1</v>
      </c>
      <c r="G30" s="73">
        <v>453</v>
      </c>
      <c r="H30" s="73">
        <v>3</v>
      </c>
      <c r="I30" s="73">
        <v>0</v>
      </c>
      <c r="J30" s="73">
        <v>164</v>
      </c>
      <c r="K30" s="73">
        <v>0</v>
      </c>
      <c r="L30" s="73">
        <v>0</v>
      </c>
      <c r="M30" s="73">
        <v>2</v>
      </c>
      <c r="N30" s="73">
        <v>10</v>
      </c>
      <c r="O30" s="73">
        <v>9</v>
      </c>
      <c r="P30" s="73">
        <v>2</v>
      </c>
      <c r="Q30" s="73">
        <v>58</v>
      </c>
      <c r="R30" s="73">
        <v>0</v>
      </c>
      <c r="S30" s="73">
        <v>0</v>
      </c>
      <c r="T30" s="73">
        <v>139</v>
      </c>
      <c r="U30" s="73">
        <v>21</v>
      </c>
      <c r="V30" s="73">
        <v>0</v>
      </c>
      <c r="W30" s="73">
        <v>2</v>
      </c>
      <c r="X30" s="73">
        <v>7</v>
      </c>
      <c r="Y30" s="73">
        <v>0</v>
      </c>
      <c r="Z30" s="73">
        <v>124</v>
      </c>
      <c r="AA30" s="73">
        <v>0</v>
      </c>
      <c r="AB30" s="73">
        <v>0</v>
      </c>
      <c r="AC30" s="74">
        <f t="shared" si="0"/>
        <v>998</v>
      </c>
    </row>
    <row r="31" spans="2:29" ht="19.5" customHeight="1" x14ac:dyDescent="0.3">
      <c r="B31" s="5"/>
      <c r="C31" s="59" t="s">
        <v>31</v>
      </c>
      <c r="D31" s="73">
        <v>17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406</v>
      </c>
      <c r="R31" s="73">
        <v>0</v>
      </c>
      <c r="S31" s="73">
        <v>781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1461</v>
      </c>
      <c r="Z31" s="73">
        <v>0</v>
      </c>
      <c r="AA31" s="73">
        <v>0</v>
      </c>
      <c r="AB31" s="73">
        <v>0</v>
      </c>
      <c r="AC31" s="74">
        <f t="shared" si="0"/>
        <v>2665</v>
      </c>
    </row>
    <row r="32" spans="2:29" ht="19.5" customHeight="1" x14ac:dyDescent="0.3">
      <c r="B32" s="5"/>
      <c r="C32" s="59" t="s">
        <v>37</v>
      </c>
      <c r="D32" s="73">
        <v>0</v>
      </c>
      <c r="E32" s="73">
        <v>4</v>
      </c>
      <c r="F32" s="73">
        <v>0</v>
      </c>
      <c r="G32" s="73">
        <v>148</v>
      </c>
      <c r="H32" s="73">
        <v>6</v>
      </c>
      <c r="I32" s="73">
        <v>0</v>
      </c>
      <c r="J32" s="73">
        <v>89</v>
      </c>
      <c r="K32" s="73">
        <v>0</v>
      </c>
      <c r="L32" s="73">
        <v>0</v>
      </c>
      <c r="M32" s="73">
        <v>23</v>
      </c>
      <c r="N32" s="73">
        <v>13</v>
      </c>
      <c r="O32" s="73">
        <v>7</v>
      </c>
      <c r="P32" s="73">
        <v>6</v>
      </c>
      <c r="Q32" s="73">
        <v>98</v>
      </c>
      <c r="R32" s="73">
        <v>0</v>
      </c>
      <c r="S32" s="73">
        <v>0</v>
      </c>
      <c r="T32" s="73">
        <v>93</v>
      </c>
      <c r="U32" s="73">
        <v>28</v>
      </c>
      <c r="V32" s="73">
        <v>0</v>
      </c>
      <c r="W32" s="73">
        <v>2</v>
      </c>
      <c r="X32" s="73">
        <v>68</v>
      </c>
      <c r="Y32" s="73">
        <v>0</v>
      </c>
      <c r="Z32" s="73">
        <v>0</v>
      </c>
      <c r="AA32" s="73">
        <v>1</v>
      </c>
      <c r="AB32" s="73">
        <v>0</v>
      </c>
      <c r="AC32" s="74">
        <f t="shared" si="0"/>
        <v>586</v>
      </c>
    </row>
    <row r="33" spans="2:30" ht="19.5" customHeight="1" x14ac:dyDescent="0.3">
      <c r="B33" s="5"/>
      <c r="C33" s="59" t="s">
        <v>39</v>
      </c>
      <c r="D33" s="73">
        <v>0</v>
      </c>
      <c r="E33" s="73">
        <v>113</v>
      </c>
      <c r="F33" s="73">
        <v>0</v>
      </c>
      <c r="G33" s="73">
        <v>4</v>
      </c>
      <c r="H33" s="73">
        <v>0</v>
      </c>
      <c r="I33" s="73">
        <v>49</v>
      </c>
      <c r="J33" s="73">
        <v>2</v>
      </c>
      <c r="K33" s="73">
        <v>0</v>
      </c>
      <c r="L33" s="73">
        <v>0</v>
      </c>
      <c r="M33" s="73">
        <v>4</v>
      </c>
      <c r="N33" s="73">
        <v>8</v>
      </c>
      <c r="O33" s="73">
        <v>1164</v>
      </c>
      <c r="P33" s="73">
        <v>287</v>
      </c>
      <c r="Q33" s="73">
        <v>170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2463</v>
      </c>
      <c r="X33" s="73">
        <v>0</v>
      </c>
      <c r="Y33" s="73">
        <v>0</v>
      </c>
      <c r="Z33" s="73">
        <v>0</v>
      </c>
      <c r="AA33" s="73">
        <v>31</v>
      </c>
      <c r="AB33" s="73">
        <v>0</v>
      </c>
      <c r="AC33" s="74">
        <f t="shared" si="0"/>
        <v>4295</v>
      </c>
    </row>
    <row r="34" spans="2:30" ht="19.5" customHeight="1" x14ac:dyDescent="0.3">
      <c r="B34" s="5"/>
      <c r="C34" s="59" t="s">
        <v>41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119</v>
      </c>
      <c r="R34" s="73">
        <v>0</v>
      </c>
      <c r="S34" s="73">
        <v>768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0</v>
      </c>
      <c r="AC34" s="74">
        <f t="shared" si="0"/>
        <v>887</v>
      </c>
    </row>
    <row r="35" spans="2:30" ht="19.5" customHeight="1" x14ac:dyDescent="0.3">
      <c r="B35" s="5"/>
      <c r="C35" s="61" t="s">
        <v>5</v>
      </c>
      <c r="D35" s="75">
        <f>SUM(D10:D34)</f>
        <v>19</v>
      </c>
      <c r="E35" s="75">
        <f t="shared" ref="E35:AB35" si="1">SUM(E10:E34)</f>
        <v>10181</v>
      </c>
      <c r="F35" s="75">
        <f t="shared" si="1"/>
        <v>116</v>
      </c>
      <c r="G35" s="75">
        <f t="shared" si="1"/>
        <v>1515</v>
      </c>
      <c r="H35" s="75">
        <f t="shared" si="1"/>
        <v>1090</v>
      </c>
      <c r="I35" s="75">
        <f t="shared" si="1"/>
        <v>2086</v>
      </c>
      <c r="J35" s="75">
        <f t="shared" si="1"/>
        <v>1154</v>
      </c>
      <c r="K35" s="75">
        <f t="shared" si="1"/>
        <v>6719</v>
      </c>
      <c r="L35" s="75">
        <f t="shared" si="1"/>
        <v>2262</v>
      </c>
      <c r="M35" s="75">
        <f t="shared" si="1"/>
        <v>489</v>
      </c>
      <c r="N35" s="75">
        <f t="shared" si="1"/>
        <v>3072</v>
      </c>
      <c r="O35" s="75">
        <f t="shared" si="1"/>
        <v>37965</v>
      </c>
      <c r="P35" s="75">
        <f t="shared" si="1"/>
        <v>7785</v>
      </c>
      <c r="Q35" s="75">
        <f t="shared" si="1"/>
        <v>12245</v>
      </c>
      <c r="R35" s="75">
        <f t="shared" si="1"/>
        <v>699</v>
      </c>
      <c r="S35" s="75">
        <f t="shared" si="1"/>
        <v>30724</v>
      </c>
      <c r="T35" s="75">
        <f t="shared" si="1"/>
        <v>1229</v>
      </c>
      <c r="U35" s="75">
        <f t="shared" si="1"/>
        <v>114</v>
      </c>
      <c r="V35" s="75">
        <f t="shared" si="1"/>
        <v>124</v>
      </c>
      <c r="W35" s="75">
        <f t="shared" si="1"/>
        <v>41551</v>
      </c>
      <c r="X35" s="75">
        <f t="shared" si="1"/>
        <v>1261</v>
      </c>
      <c r="Y35" s="75">
        <f t="shared" si="1"/>
        <v>3023</v>
      </c>
      <c r="Z35" s="75">
        <f t="shared" si="1"/>
        <v>1557</v>
      </c>
      <c r="AA35" s="75">
        <f t="shared" si="1"/>
        <v>3520</v>
      </c>
      <c r="AB35" s="75">
        <f t="shared" si="1"/>
        <v>1168</v>
      </c>
      <c r="AC35" s="75">
        <f>SUM(AC10:AC34)</f>
        <v>171668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102</v>
      </c>
    </row>
    <row r="38" spans="2:30" ht="12" customHeight="1" x14ac:dyDescent="0.3">
      <c r="C38" s="10" t="s">
        <v>229</v>
      </c>
    </row>
    <row r="39" spans="2:30" ht="12" customHeight="1" x14ac:dyDescent="0.3">
      <c r="C39" s="10" t="s">
        <v>1007</v>
      </c>
      <c r="AD39" s="62"/>
    </row>
    <row r="40" spans="2:30" ht="19.5" customHeight="1" x14ac:dyDescent="0.3">
      <c r="AB40" s="127" t="s">
        <v>7</v>
      </c>
      <c r="AC40" s="127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BAE4-95DE-4969-9650-7E38F7AE9733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4" customFormat="1" ht="33" customHeight="1" x14ac:dyDescent="0.3">
      <c r="C6" s="130" t="s">
        <v>998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AJ6" s="55"/>
      <c r="AK6" s="55"/>
      <c r="BV6" s="55"/>
      <c r="DQ6" s="55"/>
      <c r="EK6" s="55"/>
      <c r="FO6" s="55"/>
      <c r="FP6" s="55"/>
      <c r="FQ6" s="55"/>
      <c r="FR6" s="55"/>
      <c r="FS6" s="55"/>
      <c r="FT6" s="55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5" t="s">
        <v>983</v>
      </c>
      <c r="D8" s="135"/>
      <c r="E8" s="5"/>
      <c r="F8" s="135" t="s">
        <v>984</v>
      </c>
      <c r="G8" s="135"/>
      <c r="H8" s="5"/>
      <c r="I8" s="135" t="s">
        <v>985</v>
      </c>
      <c r="J8" s="135"/>
      <c r="K8" s="5"/>
      <c r="L8" s="135" t="s">
        <v>986</v>
      </c>
      <c r="M8" s="135"/>
      <c r="N8" s="5"/>
      <c r="O8" s="135" t="s">
        <v>987</v>
      </c>
      <c r="P8" s="135"/>
      <c r="Q8" s="5"/>
      <c r="R8" s="135" t="s">
        <v>988</v>
      </c>
      <c r="S8" s="135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09" t="s">
        <v>100</v>
      </c>
      <c r="D10" s="110" t="s">
        <v>58</v>
      </c>
      <c r="E10" s="5"/>
      <c r="F10" s="109" t="s">
        <v>100</v>
      </c>
      <c r="G10" s="110" t="s">
        <v>58</v>
      </c>
      <c r="H10" s="5"/>
      <c r="I10" s="109" t="s">
        <v>100</v>
      </c>
      <c r="J10" s="110" t="s">
        <v>58</v>
      </c>
      <c r="K10" s="5"/>
      <c r="L10" s="109" t="s">
        <v>100</v>
      </c>
      <c r="M10" s="110" t="s">
        <v>58</v>
      </c>
      <c r="N10" s="5"/>
      <c r="O10" s="109" t="s">
        <v>100</v>
      </c>
      <c r="P10" s="110" t="s">
        <v>58</v>
      </c>
      <c r="Q10" s="5"/>
      <c r="R10" s="109" t="s">
        <v>100</v>
      </c>
      <c r="S10" s="110" t="s">
        <v>58</v>
      </c>
    </row>
    <row r="11" spans="2:176" ht="19.5" customHeight="1" x14ac:dyDescent="0.3">
      <c r="B11" s="5"/>
      <c r="C11" s="59" t="s">
        <v>941</v>
      </c>
      <c r="D11" s="73">
        <v>0</v>
      </c>
      <c r="E11" s="5"/>
      <c r="F11" s="59" t="s">
        <v>942</v>
      </c>
      <c r="G11" s="73">
        <v>0</v>
      </c>
      <c r="H11" s="5"/>
      <c r="I11" s="59" t="s">
        <v>943</v>
      </c>
      <c r="J11" s="73">
        <v>0</v>
      </c>
      <c r="K11" s="5"/>
      <c r="L11" s="59" t="s">
        <v>55</v>
      </c>
      <c r="M11" s="73">
        <v>0</v>
      </c>
      <c r="N11" s="5"/>
      <c r="O11" s="59" t="s">
        <v>944</v>
      </c>
      <c r="P11" s="73">
        <v>0</v>
      </c>
      <c r="Q11" s="5"/>
      <c r="R11" s="59" t="s">
        <v>945</v>
      </c>
      <c r="S11" s="73">
        <v>0</v>
      </c>
    </row>
    <row r="12" spans="2:176" ht="19.5" customHeight="1" x14ac:dyDescent="0.3">
      <c r="B12" s="5"/>
      <c r="C12" s="59" t="s">
        <v>946</v>
      </c>
      <c r="D12" s="73">
        <v>0</v>
      </c>
      <c r="E12" s="5"/>
      <c r="F12" s="59" t="s">
        <v>51</v>
      </c>
      <c r="G12" s="73">
        <v>235</v>
      </c>
      <c r="H12" s="5"/>
      <c r="I12" s="59" t="s">
        <v>947</v>
      </c>
      <c r="J12" s="73">
        <v>128</v>
      </c>
      <c r="K12" s="5"/>
      <c r="L12" s="59" t="s">
        <v>948</v>
      </c>
      <c r="M12" s="73">
        <v>0</v>
      </c>
      <c r="N12" s="5"/>
      <c r="O12" s="59" t="s">
        <v>949</v>
      </c>
      <c r="P12" s="73">
        <v>0</v>
      </c>
      <c r="Q12" s="5"/>
      <c r="R12" s="59" t="s">
        <v>950</v>
      </c>
      <c r="S12" s="73">
        <v>0</v>
      </c>
    </row>
    <row r="13" spans="2:176" ht="19.5" customHeight="1" x14ac:dyDescent="0.3">
      <c r="B13" s="5"/>
      <c r="C13" s="59" t="s">
        <v>951</v>
      </c>
      <c r="D13" s="73">
        <v>0</v>
      </c>
      <c r="E13" s="5"/>
      <c r="F13" s="59" t="s">
        <v>952</v>
      </c>
      <c r="G13" s="73">
        <v>0</v>
      </c>
      <c r="H13" s="5"/>
      <c r="I13" s="59" t="s">
        <v>953</v>
      </c>
      <c r="J13" s="73">
        <v>2</v>
      </c>
      <c r="K13" s="5"/>
      <c r="L13" s="59" t="s">
        <v>954</v>
      </c>
      <c r="M13" s="73">
        <v>0</v>
      </c>
      <c r="N13" s="5"/>
      <c r="O13" s="59" t="s">
        <v>955</v>
      </c>
      <c r="P13" s="73">
        <v>0</v>
      </c>
      <c r="Q13" s="5"/>
      <c r="R13" s="59" t="s">
        <v>956</v>
      </c>
      <c r="S13" s="73">
        <v>0</v>
      </c>
    </row>
    <row r="14" spans="2:176" ht="19.5" customHeight="1" x14ac:dyDescent="0.3">
      <c r="B14" s="5"/>
      <c r="C14" s="59" t="s">
        <v>957</v>
      </c>
      <c r="D14" s="73">
        <v>9</v>
      </c>
      <c r="E14" s="5"/>
      <c r="F14" s="59" t="s">
        <v>958</v>
      </c>
      <c r="G14" s="73">
        <v>0</v>
      </c>
      <c r="H14" s="5"/>
      <c r="I14" s="59" t="s">
        <v>959</v>
      </c>
      <c r="J14" s="73">
        <v>0</v>
      </c>
      <c r="K14" s="5"/>
      <c r="L14" s="59" t="s">
        <v>960</v>
      </c>
      <c r="M14" s="73">
        <v>0</v>
      </c>
      <c r="N14" s="5"/>
      <c r="O14" s="59" t="s">
        <v>961</v>
      </c>
      <c r="P14" s="73">
        <v>0</v>
      </c>
      <c r="Q14" s="5"/>
      <c r="R14" s="59" t="s">
        <v>962</v>
      </c>
      <c r="S14" s="73">
        <v>0</v>
      </c>
    </row>
    <row r="15" spans="2:176" ht="19.5" customHeight="1" x14ac:dyDescent="0.3">
      <c r="B15" s="5"/>
      <c r="C15" s="59" t="s">
        <v>963</v>
      </c>
      <c r="D15" s="73">
        <v>10</v>
      </c>
      <c r="E15" s="5"/>
      <c r="F15" s="59" t="s">
        <v>964</v>
      </c>
      <c r="G15" s="73">
        <v>0</v>
      </c>
      <c r="H15" s="5"/>
      <c r="I15" s="59" t="s">
        <v>965</v>
      </c>
      <c r="J15" s="73">
        <v>0</v>
      </c>
      <c r="K15" s="5"/>
      <c r="L15" s="59" t="s">
        <v>54</v>
      </c>
      <c r="M15" s="73">
        <v>0</v>
      </c>
      <c r="N15" s="5"/>
      <c r="O15" s="59" t="s">
        <v>966</v>
      </c>
      <c r="P15" s="73">
        <v>0</v>
      </c>
      <c r="Q15" s="5"/>
      <c r="R15" s="59" t="s">
        <v>967</v>
      </c>
      <c r="S15" s="73">
        <v>0</v>
      </c>
    </row>
    <row r="16" spans="2:176" ht="19.5" customHeight="1" x14ac:dyDescent="0.3">
      <c r="B16" s="5"/>
      <c r="C16" s="59" t="s">
        <v>968</v>
      </c>
      <c r="D16" s="73">
        <v>0</v>
      </c>
      <c r="E16" s="5"/>
      <c r="F16" s="59" t="s">
        <v>969</v>
      </c>
      <c r="G16" s="73">
        <v>0</v>
      </c>
      <c r="H16" s="5"/>
      <c r="I16" s="59" t="s">
        <v>970</v>
      </c>
      <c r="J16" s="73">
        <v>0</v>
      </c>
      <c r="K16" s="5"/>
      <c r="L16" s="61" t="s">
        <v>5</v>
      </c>
      <c r="M16" s="75">
        <f>SUM(M11:M15)</f>
        <v>0</v>
      </c>
      <c r="N16" s="5"/>
      <c r="O16" s="61" t="s">
        <v>5</v>
      </c>
      <c r="P16" s="75">
        <f>SUM(P11:P15)</f>
        <v>0</v>
      </c>
      <c r="Q16" s="5"/>
      <c r="R16" s="61" t="s">
        <v>5</v>
      </c>
      <c r="S16" s="75">
        <f>SUM(S11:S15)</f>
        <v>0</v>
      </c>
    </row>
    <row r="17" spans="2:19" ht="19.5" customHeight="1" x14ac:dyDescent="0.3">
      <c r="B17" s="5"/>
      <c r="C17" s="59" t="s">
        <v>971</v>
      </c>
      <c r="D17" s="73">
        <v>0</v>
      </c>
      <c r="E17" s="5"/>
      <c r="F17" s="59" t="s">
        <v>972</v>
      </c>
      <c r="G17" s="73">
        <v>0</v>
      </c>
      <c r="H17" s="5"/>
      <c r="I17" s="59" t="s">
        <v>973</v>
      </c>
      <c r="J17" s="73">
        <v>0</v>
      </c>
      <c r="K17" s="5"/>
    </row>
    <row r="18" spans="2:19" ht="19.5" customHeight="1" x14ac:dyDescent="0.3">
      <c r="B18" s="5"/>
      <c r="C18" s="59" t="s">
        <v>974</v>
      </c>
      <c r="D18" s="73">
        <v>0</v>
      </c>
      <c r="E18" s="5"/>
      <c r="F18" s="59" t="s">
        <v>975</v>
      </c>
      <c r="G18" s="73">
        <v>0</v>
      </c>
      <c r="H18" s="5"/>
      <c r="I18" s="59" t="s">
        <v>976</v>
      </c>
      <c r="J18" s="73">
        <v>0</v>
      </c>
      <c r="K18" s="5"/>
    </row>
    <row r="19" spans="2:19" ht="19.5" customHeight="1" x14ac:dyDescent="0.3">
      <c r="B19" s="5"/>
      <c r="C19" s="59" t="s">
        <v>977</v>
      </c>
      <c r="D19" s="73">
        <v>0</v>
      </c>
      <c r="E19" s="5"/>
      <c r="F19" s="59" t="s">
        <v>978</v>
      </c>
      <c r="G19" s="73">
        <v>0</v>
      </c>
      <c r="H19" s="5"/>
      <c r="I19" s="59" t="s">
        <v>979</v>
      </c>
      <c r="J19" s="73"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59" t="s">
        <v>980</v>
      </c>
      <c r="D20" s="73">
        <v>0</v>
      </c>
      <c r="E20" s="5"/>
      <c r="F20" s="59" t="s">
        <v>981</v>
      </c>
      <c r="G20" s="73">
        <v>0</v>
      </c>
      <c r="H20" s="5"/>
      <c r="I20" s="59" t="s">
        <v>982</v>
      </c>
      <c r="J20" s="73">
        <v>0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1" t="s">
        <v>5</v>
      </c>
      <c r="D21" s="75">
        <f>SUM(D11:D20)</f>
        <v>19</v>
      </c>
      <c r="E21" s="5"/>
      <c r="F21" s="61" t="s">
        <v>5</v>
      </c>
      <c r="G21" s="75">
        <f>SUM(G11:G20)</f>
        <v>235</v>
      </c>
      <c r="H21" s="5"/>
      <c r="I21" s="61" t="s">
        <v>5</v>
      </c>
      <c r="J21" s="75">
        <f>SUM(J11:J20)</f>
        <v>130</v>
      </c>
      <c r="K21" s="5"/>
    </row>
    <row r="22" spans="2:19" ht="12" customHeight="1" x14ac:dyDescent="0.3">
      <c r="B22" s="5"/>
      <c r="C22" s="10" t="s">
        <v>229</v>
      </c>
      <c r="D22" s="111"/>
      <c r="E22" s="5"/>
      <c r="F22" s="112"/>
      <c r="G22" s="111"/>
      <c r="H22" s="5"/>
      <c r="I22" s="112"/>
      <c r="J22" s="111"/>
      <c r="K22" s="5"/>
    </row>
    <row r="23" spans="2:19" ht="12" customHeight="1" x14ac:dyDescent="0.3">
      <c r="B23" s="5"/>
      <c r="C23" s="10" t="s">
        <v>1007</v>
      </c>
      <c r="D23" s="111"/>
      <c r="E23" s="5"/>
      <c r="F23" s="112"/>
      <c r="G23" s="111"/>
      <c r="H23" s="5"/>
      <c r="I23" s="112"/>
      <c r="J23" s="111"/>
      <c r="K23" s="5"/>
    </row>
    <row r="24" spans="2:19" ht="19.2" customHeight="1" x14ac:dyDescent="0.3">
      <c r="R24" s="61" t="s">
        <v>5</v>
      </c>
      <c r="S24" s="75">
        <f>+D21+G21+J21+M16+P16+S16</f>
        <v>384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7" t="s">
        <v>7</v>
      </c>
      <c r="S27" s="127"/>
    </row>
    <row r="28" spans="2:19" ht="12" customHeight="1" x14ac:dyDescent="0.3"/>
    <row r="29" spans="2:19" ht="12" customHeight="1" x14ac:dyDescent="0.3">
      <c r="G29" s="113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7774D7FF-BB1C-48A0-A6B1-3214F9304A65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83A7-4B90-41C9-99B2-4F9060D0343E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4" customFormat="1" ht="33" customHeight="1" x14ac:dyDescent="0.3">
      <c r="C6" s="130" t="s">
        <v>997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AJ6" s="55"/>
      <c r="AK6" s="55"/>
      <c r="BV6" s="55"/>
      <c r="DQ6" s="55"/>
      <c r="EK6" s="55"/>
      <c r="FO6" s="55"/>
      <c r="FP6" s="55"/>
      <c r="FQ6" s="55"/>
      <c r="FR6" s="55"/>
      <c r="FS6" s="55"/>
      <c r="FT6" s="55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5" t="s">
        <v>935</v>
      </c>
      <c r="D8" s="135"/>
      <c r="E8" s="5"/>
      <c r="F8" s="135" t="s">
        <v>936</v>
      </c>
      <c r="G8" s="135"/>
      <c r="H8" s="5"/>
      <c r="I8" s="135" t="s">
        <v>937</v>
      </c>
      <c r="J8" s="135"/>
      <c r="K8" s="5"/>
      <c r="L8" s="135" t="s">
        <v>938</v>
      </c>
      <c r="M8" s="135"/>
      <c r="N8" s="5"/>
      <c r="O8" s="135" t="s">
        <v>939</v>
      </c>
      <c r="P8" s="135"/>
      <c r="Q8" s="5"/>
      <c r="R8" s="135" t="s">
        <v>940</v>
      </c>
      <c r="S8" s="135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09" t="s">
        <v>101</v>
      </c>
      <c r="D10" s="110" t="s">
        <v>58</v>
      </c>
      <c r="E10" s="5"/>
      <c r="F10" s="109" t="s">
        <v>101</v>
      </c>
      <c r="G10" s="110" t="s">
        <v>58</v>
      </c>
      <c r="H10" s="5"/>
      <c r="I10" s="109" t="s">
        <v>101</v>
      </c>
      <c r="J10" s="110" t="s">
        <v>58</v>
      </c>
      <c r="K10" s="5"/>
      <c r="L10" s="109" t="s">
        <v>101</v>
      </c>
      <c r="M10" s="110" t="s">
        <v>58</v>
      </c>
      <c r="N10" s="5"/>
      <c r="O10" s="109" t="s">
        <v>101</v>
      </c>
      <c r="P10" s="110" t="s">
        <v>58</v>
      </c>
      <c r="Q10" s="5"/>
      <c r="R10" s="109" t="s">
        <v>101</v>
      </c>
      <c r="S10" s="110" t="s">
        <v>58</v>
      </c>
    </row>
    <row r="11" spans="2:176" ht="19.5" customHeight="1" x14ac:dyDescent="0.3">
      <c r="B11" s="5"/>
      <c r="C11" s="59" t="s">
        <v>941</v>
      </c>
      <c r="D11" s="73">
        <v>0</v>
      </c>
      <c r="E11" s="5"/>
      <c r="F11" s="59" t="s">
        <v>942</v>
      </c>
      <c r="G11" s="73">
        <v>0</v>
      </c>
      <c r="H11" s="5"/>
      <c r="I11" s="59" t="s">
        <v>943</v>
      </c>
      <c r="J11" s="73">
        <v>0</v>
      </c>
      <c r="K11" s="5"/>
      <c r="L11" s="59" t="s">
        <v>55</v>
      </c>
      <c r="M11" s="73">
        <v>0</v>
      </c>
      <c r="N11" s="5"/>
      <c r="O11" s="59" t="s">
        <v>944</v>
      </c>
      <c r="P11" s="73">
        <v>0</v>
      </c>
      <c r="Q11" s="5"/>
      <c r="R11" s="59" t="s">
        <v>945</v>
      </c>
      <c r="S11" s="73">
        <v>0</v>
      </c>
    </row>
    <row r="12" spans="2:176" ht="19.5" customHeight="1" x14ac:dyDescent="0.3">
      <c r="B12" s="5"/>
      <c r="C12" s="59" t="s">
        <v>946</v>
      </c>
      <c r="D12" s="73">
        <v>0</v>
      </c>
      <c r="E12" s="5"/>
      <c r="F12" s="59" t="s">
        <v>51</v>
      </c>
      <c r="G12" s="73">
        <v>23</v>
      </c>
      <c r="H12" s="5"/>
      <c r="I12" s="59" t="s">
        <v>947</v>
      </c>
      <c r="J12" s="73">
        <v>433</v>
      </c>
      <c r="K12" s="5"/>
      <c r="L12" s="59" t="s">
        <v>948</v>
      </c>
      <c r="M12" s="73">
        <v>0</v>
      </c>
      <c r="N12" s="5"/>
      <c r="O12" s="59" t="s">
        <v>949</v>
      </c>
      <c r="P12" s="73">
        <v>0</v>
      </c>
      <c r="Q12" s="5"/>
      <c r="R12" s="59" t="s">
        <v>950</v>
      </c>
      <c r="S12" s="73">
        <v>0</v>
      </c>
    </row>
    <row r="13" spans="2:176" ht="19.5" customHeight="1" x14ac:dyDescent="0.3">
      <c r="B13" s="5"/>
      <c r="C13" s="59" t="s">
        <v>951</v>
      </c>
      <c r="D13" s="73">
        <v>0</v>
      </c>
      <c r="E13" s="5"/>
      <c r="F13" s="59" t="s">
        <v>952</v>
      </c>
      <c r="G13" s="73">
        <v>0</v>
      </c>
      <c r="H13" s="5"/>
      <c r="I13" s="59" t="s">
        <v>953</v>
      </c>
      <c r="J13" s="73">
        <v>89</v>
      </c>
      <c r="K13" s="5"/>
      <c r="L13" s="59" t="s">
        <v>954</v>
      </c>
      <c r="M13" s="73">
        <v>0</v>
      </c>
      <c r="N13" s="5"/>
      <c r="O13" s="59" t="s">
        <v>955</v>
      </c>
      <c r="P13" s="73">
        <v>0</v>
      </c>
      <c r="Q13" s="5"/>
      <c r="R13" s="59" t="s">
        <v>956</v>
      </c>
      <c r="S13" s="73">
        <v>0</v>
      </c>
    </row>
    <row r="14" spans="2:176" ht="19.5" customHeight="1" x14ac:dyDescent="0.3">
      <c r="B14" s="5"/>
      <c r="C14" s="59" t="s">
        <v>957</v>
      </c>
      <c r="D14" s="73">
        <v>24</v>
      </c>
      <c r="E14" s="5"/>
      <c r="F14" s="59" t="s">
        <v>958</v>
      </c>
      <c r="G14" s="73">
        <v>0</v>
      </c>
      <c r="H14" s="5"/>
      <c r="I14" s="59" t="s">
        <v>959</v>
      </c>
      <c r="J14" s="73">
        <v>0</v>
      </c>
      <c r="K14" s="5"/>
      <c r="L14" s="59" t="s">
        <v>960</v>
      </c>
      <c r="M14" s="73">
        <v>0</v>
      </c>
      <c r="N14" s="5"/>
      <c r="O14" s="59" t="s">
        <v>961</v>
      </c>
      <c r="P14" s="73">
        <v>0</v>
      </c>
      <c r="Q14" s="5"/>
      <c r="R14" s="59" t="s">
        <v>962</v>
      </c>
      <c r="S14" s="73">
        <v>0</v>
      </c>
    </row>
    <row r="15" spans="2:176" ht="19.5" customHeight="1" x14ac:dyDescent="0.3">
      <c r="B15" s="5"/>
      <c r="C15" s="59" t="s">
        <v>963</v>
      </c>
      <c r="D15" s="73">
        <v>0</v>
      </c>
      <c r="E15" s="5"/>
      <c r="F15" s="59" t="s">
        <v>964</v>
      </c>
      <c r="G15" s="73">
        <v>0</v>
      </c>
      <c r="H15" s="5"/>
      <c r="I15" s="59" t="s">
        <v>965</v>
      </c>
      <c r="J15" s="73">
        <v>0</v>
      </c>
      <c r="K15" s="5"/>
      <c r="L15" s="59" t="s">
        <v>54</v>
      </c>
      <c r="M15" s="73">
        <v>0</v>
      </c>
      <c r="N15" s="5"/>
      <c r="O15" s="59" t="s">
        <v>966</v>
      </c>
      <c r="P15" s="73">
        <v>0</v>
      </c>
      <c r="Q15" s="5"/>
      <c r="R15" s="59" t="s">
        <v>967</v>
      </c>
      <c r="S15" s="73">
        <v>0</v>
      </c>
    </row>
    <row r="16" spans="2:176" ht="19.5" customHeight="1" x14ac:dyDescent="0.3">
      <c r="B16" s="5"/>
      <c r="C16" s="59" t="s">
        <v>968</v>
      </c>
      <c r="D16" s="73">
        <v>0</v>
      </c>
      <c r="E16" s="5"/>
      <c r="F16" s="59" t="s">
        <v>969</v>
      </c>
      <c r="G16" s="73">
        <v>0</v>
      </c>
      <c r="H16" s="5"/>
      <c r="I16" s="59" t="s">
        <v>970</v>
      </c>
      <c r="J16" s="73">
        <v>0</v>
      </c>
      <c r="K16" s="5"/>
      <c r="L16" s="61" t="s">
        <v>5</v>
      </c>
      <c r="M16" s="75">
        <f>SUM(M11:M15)</f>
        <v>0</v>
      </c>
      <c r="N16" s="5"/>
      <c r="O16" s="61" t="s">
        <v>5</v>
      </c>
      <c r="P16" s="75">
        <f>SUM(P11:P15)</f>
        <v>0</v>
      </c>
      <c r="Q16" s="5"/>
      <c r="R16" s="61" t="s">
        <v>5</v>
      </c>
      <c r="S16" s="75">
        <f>SUM(S11:S15)</f>
        <v>0</v>
      </c>
    </row>
    <row r="17" spans="2:19" ht="19.5" customHeight="1" x14ac:dyDescent="0.3">
      <c r="B17" s="5"/>
      <c r="C17" s="59" t="s">
        <v>971</v>
      </c>
      <c r="D17" s="73">
        <v>0</v>
      </c>
      <c r="E17" s="5"/>
      <c r="F17" s="59" t="s">
        <v>972</v>
      </c>
      <c r="G17" s="73">
        <v>0</v>
      </c>
      <c r="H17" s="5"/>
      <c r="I17" s="59" t="s">
        <v>973</v>
      </c>
      <c r="J17" s="73">
        <v>0</v>
      </c>
      <c r="K17" s="5"/>
    </row>
    <row r="18" spans="2:19" ht="19.5" customHeight="1" x14ac:dyDescent="0.3">
      <c r="B18" s="5"/>
      <c r="C18" s="59" t="s">
        <v>974</v>
      </c>
      <c r="D18" s="73">
        <v>18</v>
      </c>
      <c r="E18" s="5"/>
      <c r="F18" s="59" t="s">
        <v>975</v>
      </c>
      <c r="G18" s="73">
        <v>0</v>
      </c>
      <c r="H18" s="5"/>
      <c r="I18" s="59" t="s">
        <v>976</v>
      </c>
      <c r="J18" s="73">
        <v>0</v>
      </c>
      <c r="K18" s="5"/>
    </row>
    <row r="19" spans="2:19" ht="19.5" customHeight="1" x14ac:dyDescent="0.3">
      <c r="B19" s="5"/>
      <c r="C19" s="59" t="s">
        <v>977</v>
      </c>
      <c r="D19" s="73">
        <v>0</v>
      </c>
      <c r="E19" s="5"/>
      <c r="F19" s="59" t="s">
        <v>978</v>
      </c>
      <c r="G19" s="73">
        <v>0</v>
      </c>
      <c r="H19" s="5"/>
      <c r="I19" s="59" t="s">
        <v>979</v>
      </c>
      <c r="J19" s="73"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2:19" ht="19.5" customHeight="1" x14ac:dyDescent="0.3">
      <c r="B20" s="5"/>
      <c r="C20" s="59" t="s">
        <v>980</v>
      </c>
      <c r="D20" s="73">
        <v>0</v>
      </c>
      <c r="E20" s="5"/>
      <c r="F20" s="59" t="s">
        <v>981</v>
      </c>
      <c r="G20" s="73">
        <v>0</v>
      </c>
      <c r="H20" s="5"/>
      <c r="I20" s="59" t="s">
        <v>982</v>
      </c>
      <c r="J20" s="73">
        <v>0</v>
      </c>
      <c r="K20" s="5"/>
      <c r="L20" s="5"/>
      <c r="M20" s="5"/>
      <c r="N20" s="5"/>
      <c r="O20" s="5"/>
      <c r="P20" s="5"/>
      <c r="Q20" s="5"/>
      <c r="R20" s="5"/>
      <c r="S20" s="5"/>
    </row>
    <row r="21" spans="2:19" ht="19.5" customHeight="1" x14ac:dyDescent="0.3">
      <c r="B21" s="5"/>
      <c r="C21" s="61" t="s">
        <v>5</v>
      </c>
      <c r="D21" s="75">
        <f>SUM(D11:D20)</f>
        <v>42</v>
      </c>
      <c r="E21" s="5"/>
      <c r="F21" s="61" t="s">
        <v>5</v>
      </c>
      <c r="G21" s="75">
        <f>SUM(G11:G20)</f>
        <v>23</v>
      </c>
      <c r="H21" s="5"/>
      <c r="I21" s="61" t="s">
        <v>5</v>
      </c>
      <c r="J21" s="75">
        <f>SUM(J11:J20)</f>
        <v>522</v>
      </c>
      <c r="K21" s="5"/>
    </row>
    <row r="22" spans="2:19" ht="12" customHeight="1" x14ac:dyDescent="0.3">
      <c r="B22" s="5"/>
      <c r="C22" s="10" t="s">
        <v>229</v>
      </c>
      <c r="D22" s="111"/>
      <c r="E22" s="5"/>
      <c r="F22" s="112"/>
      <c r="G22" s="111"/>
      <c r="H22" s="5"/>
      <c r="I22" s="112"/>
      <c r="J22" s="111"/>
      <c r="K22" s="5"/>
    </row>
    <row r="23" spans="2:19" ht="12" customHeight="1" x14ac:dyDescent="0.3">
      <c r="B23" s="5"/>
      <c r="C23" s="10" t="s">
        <v>1007</v>
      </c>
      <c r="D23" s="111"/>
      <c r="E23" s="5"/>
      <c r="F23" s="112"/>
      <c r="G23" s="111"/>
      <c r="H23" s="5"/>
      <c r="I23" s="112"/>
      <c r="J23" s="111"/>
      <c r="K23" s="5"/>
    </row>
    <row r="24" spans="2:19" ht="19.2" customHeight="1" x14ac:dyDescent="0.3">
      <c r="G24" s="113"/>
      <c r="R24" s="61" t="s">
        <v>5</v>
      </c>
      <c r="S24" s="75">
        <f>+D21+G21+J21+M16+P16+S16</f>
        <v>587</v>
      </c>
    </row>
    <row r="25" spans="2:19" ht="12" customHeight="1" x14ac:dyDescent="0.3"/>
    <row r="26" spans="2:19" ht="12" customHeight="1" x14ac:dyDescent="0.3"/>
    <row r="27" spans="2:19" ht="19.5" customHeight="1" x14ac:dyDescent="0.3">
      <c r="R27" s="127" t="s">
        <v>7</v>
      </c>
      <c r="S27" s="127"/>
    </row>
    <row r="28" spans="2:19" ht="12" customHeight="1" x14ac:dyDescent="0.3"/>
    <row r="29" spans="2:19" ht="12" customHeight="1" x14ac:dyDescent="0.3">
      <c r="G29" s="113"/>
    </row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62586D3B-7FC5-4E82-9EAD-1D6DD59D69C0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3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976562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4" customFormat="1" ht="33" customHeight="1" x14ac:dyDescent="0.3">
      <c r="C6" s="130" t="s">
        <v>176</v>
      </c>
      <c r="D6" s="130"/>
      <c r="E6" s="130"/>
      <c r="F6" s="130"/>
      <c r="G6" s="130"/>
      <c r="H6" s="130"/>
      <c r="I6" s="130"/>
      <c r="J6" s="130"/>
      <c r="AA6" s="55"/>
      <c r="AB6" s="55"/>
      <c r="BM6" s="55"/>
      <c r="DH6" s="55"/>
      <c r="EB6" s="55"/>
      <c r="FF6" s="55"/>
      <c r="FG6" s="55"/>
      <c r="FH6" s="55"/>
      <c r="FI6" s="55"/>
      <c r="FJ6" s="55"/>
      <c r="FK6" s="55"/>
    </row>
    <row r="7" spans="2:167" ht="12" customHeight="1" x14ac:dyDescent="0.3">
      <c r="C7" s="63"/>
      <c r="D7" s="63"/>
      <c r="E7" s="63"/>
      <c r="F7" s="63"/>
      <c r="G7" s="63"/>
      <c r="H7" s="63"/>
      <c r="I7" s="63"/>
      <c r="J7" s="63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4"/>
      <c r="C8" s="65" t="s">
        <v>106</v>
      </c>
      <c r="D8" s="66" t="s">
        <v>107</v>
      </c>
      <c r="E8" s="66" t="s">
        <v>108</v>
      </c>
      <c r="F8" s="66" t="s">
        <v>109</v>
      </c>
      <c r="G8" s="65" t="s">
        <v>110</v>
      </c>
      <c r="H8" s="66" t="s">
        <v>232</v>
      </c>
      <c r="I8" s="66" t="s">
        <v>233</v>
      </c>
      <c r="J8" s="65" t="s">
        <v>234</v>
      </c>
    </row>
    <row r="9" spans="2:167" ht="15.75" customHeight="1" x14ac:dyDescent="0.3">
      <c r="B9" s="64"/>
      <c r="C9" s="67">
        <v>1</v>
      </c>
      <c r="D9" s="68" t="s">
        <v>235</v>
      </c>
      <c r="E9" s="69">
        <v>20495006531</v>
      </c>
      <c r="F9" s="70" t="s">
        <v>69</v>
      </c>
      <c r="G9" s="70" t="s">
        <v>478</v>
      </c>
      <c r="H9" s="70" t="s">
        <v>479</v>
      </c>
      <c r="I9" s="70" t="s">
        <v>480</v>
      </c>
      <c r="J9" s="71" t="s">
        <v>32</v>
      </c>
    </row>
    <row r="10" spans="2:167" ht="15.75" customHeight="1" x14ac:dyDescent="0.3">
      <c r="B10" s="64"/>
      <c r="C10" s="67">
        <v>2</v>
      </c>
      <c r="D10" s="68" t="s">
        <v>236</v>
      </c>
      <c r="E10" s="69">
        <v>20502758765</v>
      </c>
      <c r="F10" s="70" t="s">
        <v>22</v>
      </c>
      <c r="G10" s="70" t="s">
        <v>481</v>
      </c>
      <c r="H10" s="70" t="s">
        <v>482</v>
      </c>
      <c r="I10" s="70" t="s">
        <v>483</v>
      </c>
      <c r="J10" s="71" t="s">
        <v>483</v>
      </c>
    </row>
    <row r="11" spans="2:167" ht="15.75" customHeight="1" x14ac:dyDescent="0.3">
      <c r="B11" s="64"/>
      <c r="C11" s="67">
        <v>3</v>
      </c>
      <c r="D11" s="68" t="s">
        <v>866</v>
      </c>
      <c r="E11" s="69">
        <v>20517349390</v>
      </c>
      <c r="F11" s="70" t="s">
        <v>18</v>
      </c>
      <c r="G11" s="70" t="s">
        <v>867</v>
      </c>
      <c r="H11" s="70" t="s">
        <v>818</v>
      </c>
      <c r="I11" s="70" t="s">
        <v>483</v>
      </c>
      <c r="J11" s="71" t="s">
        <v>483</v>
      </c>
    </row>
    <row r="12" spans="2:167" ht="15.75" customHeight="1" x14ac:dyDescent="0.3">
      <c r="B12" s="64"/>
      <c r="C12" s="67">
        <v>4</v>
      </c>
      <c r="D12" s="68" t="s">
        <v>237</v>
      </c>
      <c r="E12" s="69">
        <v>20422696548</v>
      </c>
      <c r="F12" s="70" t="s">
        <v>18</v>
      </c>
      <c r="G12" s="70" t="s">
        <v>484</v>
      </c>
      <c r="H12" s="70" t="s">
        <v>485</v>
      </c>
      <c r="I12" s="70" t="s">
        <v>485</v>
      </c>
      <c r="J12" s="71" t="s">
        <v>485</v>
      </c>
    </row>
    <row r="13" spans="2:167" ht="15.75" customHeight="1" x14ac:dyDescent="0.3">
      <c r="B13" s="64"/>
      <c r="C13" s="67">
        <v>5</v>
      </c>
      <c r="D13" s="68" t="s">
        <v>473</v>
      </c>
      <c r="E13" s="69">
        <v>20523634110</v>
      </c>
      <c r="F13" s="70" t="s">
        <v>18</v>
      </c>
      <c r="G13" s="70" t="s">
        <v>486</v>
      </c>
      <c r="H13" s="70" t="s">
        <v>487</v>
      </c>
      <c r="I13" s="70" t="s">
        <v>483</v>
      </c>
      <c r="J13" s="71" t="s">
        <v>483</v>
      </c>
    </row>
    <row r="14" spans="2:167" ht="15.75" customHeight="1" x14ac:dyDescent="0.3">
      <c r="B14" s="64"/>
      <c r="C14" s="67">
        <v>6</v>
      </c>
      <c r="D14" s="68" t="s">
        <v>238</v>
      </c>
      <c r="E14" s="69">
        <v>20201382468</v>
      </c>
      <c r="F14" s="70" t="s">
        <v>22</v>
      </c>
      <c r="G14" s="70" t="s">
        <v>488</v>
      </c>
      <c r="H14" s="70" t="s">
        <v>489</v>
      </c>
      <c r="I14" s="70" t="s">
        <v>490</v>
      </c>
      <c r="J14" s="71" t="s">
        <v>41</v>
      </c>
    </row>
    <row r="15" spans="2:167" ht="15.75" customHeight="1" x14ac:dyDescent="0.3">
      <c r="B15" s="64"/>
      <c r="C15" s="67">
        <v>7</v>
      </c>
      <c r="D15" s="68" t="s">
        <v>832</v>
      </c>
      <c r="E15" s="69">
        <v>20600241380</v>
      </c>
      <c r="F15" s="70" t="s">
        <v>69</v>
      </c>
      <c r="G15" s="70" t="s">
        <v>833</v>
      </c>
      <c r="H15" s="70" t="s">
        <v>834</v>
      </c>
      <c r="I15" s="70" t="s">
        <v>483</v>
      </c>
      <c r="J15" s="70" t="s">
        <v>483</v>
      </c>
    </row>
    <row r="16" spans="2:167" ht="15.75" customHeight="1" x14ac:dyDescent="0.3">
      <c r="B16" s="64"/>
      <c r="C16" s="67">
        <v>8</v>
      </c>
      <c r="D16" s="68" t="s">
        <v>239</v>
      </c>
      <c r="E16" s="69">
        <v>20547416776</v>
      </c>
      <c r="F16" s="70" t="s">
        <v>22</v>
      </c>
      <c r="G16" s="70" t="s">
        <v>491</v>
      </c>
      <c r="H16" s="70" t="s">
        <v>483</v>
      </c>
      <c r="I16" s="70" t="s">
        <v>483</v>
      </c>
      <c r="J16" s="71" t="s">
        <v>483</v>
      </c>
    </row>
    <row r="17" spans="2:10" ht="15.75" customHeight="1" x14ac:dyDescent="0.3">
      <c r="B17" s="64"/>
      <c r="C17" s="67">
        <v>9</v>
      </c>
      <c r="D17" s="68" t="s">
        <v>240</v>
      </c>
      <c r="E17" s="69">
        <v>20114111342</v>
      </c>
      <c r="F17" s="70" t="s">
        <v>22</v>
      </c>
      <c r="G17" s="70" t="s">
        <v>492</v>
      </c>
      <c r="H17" s="70" t="s">
        <v>493</v>
      </c>
      <c r="I17" s="70" t="s">
        <v>494</v>
      </c>
      <c r="J17" s="71" t="s">
        <v>495</v>
      </c>
    </row>
    <row r="18" spans="2:10" ht="15.75" customHeight="1" x14ac:dyDescent="0.3">
      <c r="B18" s="64"/>
      <c r="C18" s="67">
        <v>10</v>
      </c>
      <c r="D18" s="68" t="s">
        <v>241</v>
      </c>
      <c r="E18" s="69">
        <v>20527737681</v>
      </c>
      <c r="F18" s="70" t="s">
        <v>18</v>
      </c>
      <c r="G18" s="70" t="s">
        <v>496</v>
      </c>
      <c r="H18" s="70" t="s">
        <v>497</v>
      </c>
      <c r="I18" s="70" t="s">
        <v>43</v>
      </c>
      <c r="J18" s="71" t="s">
        <v>43</v>
      </c>
    </row>
    <row r="19" spans="2:10" ht="15.75" customHeight="1" x14ac:dyDescent="0.3">
      <c r="B19" s="64"/>
      <c r="C19" s="67">
        <v>11</v>
      </c>
      <c r="D19" s="68" t="s">
        <v>242</v>
      </c>
      <c r="E19" s="69">
        <v>10081580559</v>
      </c>
      <c r="F19" s="70" t="s">
        <v>69</v>
      </c>
      <c r="G19" s="70" t="s">
        <v>498</v>
      </c>
      <c r="H19" s="70" t="s">
        <v>499</v>
      </c>
      <c r="I19" s="70" t="s">
        <v>499</v>
      </c>
      <c r="J19" s="71" t="s">
        <v>31</v>
      </c>
    </row>
    <row r="20" spans="2:10" ht="15.75" customHeight="1" x14ac:dyDescent="0.3">
      <c r="B20" s="64"/>
      <c r="C20" s="67">
        <v>12</v>
      </c>
      <c r="D20" s="68" t="s">
        <v>1008</v>
      </c>
      <c r="E20" s="69">
        <v>10308280999</v>
      </c>
      <c r="F20" s="70" t="s">
        <v>22</v>
      </c>
      <c r="G20" s="70" t="s">
        <v>1009</v>
      </c>
      <c r="H20" s="70" t="s">
        <v>1010</v>
      </c>
      <c r="I20" s="70" t="s">
        <v>1010</v>
      </c>
      <c r="J20" s="70" t="s">
        <v>29</v>
      </c>
    </row>
    <row r="21" spans="2:10" ht="15.75" customHeight="1" x14ac:dyDescent="0.3">
      <c r="B21" s="64"/>
      <c r="C21" s="67">
        <v>13</v>
      </c>
      <c r="D21" s="68" t="s">
        <v>243</v>
      </c>
      <c r="E21" s="69">
        <v>20312239117</v>
      </c>
      <c r="F21" s="70" t="s">
        <v>18</v>
      </c>
      <c r="G21" s="70" t="s">
        <v>500</v>
      </c>
      <c r="H21" s="70" t="s">
        <v>485</v>
      </c>
      <c r="I21" s="70" t="s">
        <v>485</v>
      </c>
      <c r="J21" s="70" t="s">
        <v>485</v>
      </c>
    </row>
    <row r="22" spans="2:10" ht="15.75" customHeight="1" x14ac:dyDescent="0.3">
      <c r="B22" s="64"/>
      <c r="C22" s="67">
        <v>14</v>
      </c>
      <c r="D22" s="68" t="s">
        <v>244</v>
      </c>
      <c r="E22" s="69">
        <v>20454888376</v>
      </c>
      <c r="F22" s="70" t="s">
        <v>22</v>
      </c>
      <c r="G22" s="70" t="s">
        <v>501</v>
      </c>
      <c r="H22" s="70" t="s">
        <v>502</v>
      </c>
      <c r="I22" s="70" t="s">
        <v>29</v>
      </c>
      <c r="J22" s="70" t="s">
        <v>29</v>
      </c>
    </row>
    <row r="23" spans="2:10" ht="15.75" customHeight="1" x14ac:dyDescent="0.3">
      <c r="B23" s="64"/>
      <c r="C23" s="67">
        <v>15</v>
      </c>
      <c r="D23" s="68" t="s">
        <v>1054</v>
      </c>
      <c r="E23" s="69">
        <v>20504591957</v>
      </c>
      <c r="F23" s="70" t="s">
        <v>22</v>
      </c>
      <c r="G23" s="70" t="s">
        <v>1055</v>
      </c>
      <c r="H23" s="70" t="s">
        <v>516</v>
      </c>
      <c r="I23" s="70" t="s">
        <v>483</v>
      </c>
      <c r="J23" s="71" t="s">
        <v>483</v>
      </c>
    </row>
    <row r="24" spans="2:10" ht="15.75" customHeight="1" x14ac:dyDescent="0.3">
      <c r="B24" s="64"/>
      <c r="C24" s="67">
        <v>16</v>
      </c>
      <c r="D24" s="68" t="s">
        <v>245</v>
      </c>
      <c r="E24" s="69">
        <v>20173014971</v>
      </c>
      <c r="F24" s="70" t="s">
        <v>18</v>
      </c>
      <c r="G24" s="70" t="s">
        <v>503</v>
      </c>
      <c r="H24" s="70" t="s">
        <v>483</v>
      </c>
      <c r="I24" s="70" t="s">
        <v>483</v>
      </c>
      <c r="J24" s="71" t="s">
        <v>483</v>
      </c>
    </row>
    <row r="25" spans="2:10" ht="15.75" customHeight="1" x14ac:dyDescent="0.3">
      <c r="B25" s="64"/>
      <c r="C25" s="67">
        <v>17</v>
      </c>
      <c r="D25" s="68" t="s">
        <v>1021</v>
      </c>
      <c r="E25" s="69">
        <v>20539335562</v>
      </c>
      <c r="F25" s="70" t="s">
        <v>22</v>
      </c>
      <c r="G25" s="70" t="s">
        <v>1022</v>
      </c>
      <c r="H25" s="70" t="s">
        <v>29</v>
      </c>
      <c r="I25" s="70" t="s">
        <v>29</v>
      </c>
      <c r="J25" s="70" t="s">
        <v>29</v>
      </c>
    </row>
    <row r="26" spans="2:10" ht="15.75" customHeight="1" x14ac:dyDescent="0.3">
      <c r="B26" s="64"/>
      <c r="C26" s="67">
        <v>18</v>
      </c>
      <c r="D26" s="68" t="s">
        <v>246</v>
      </c>
      <c r="E26" s="69">
        <v>10401831806</v>
      </c>
      <c r="F26" s="70" t="s">
        <v>22</v>
      </c>
      <c r="G26" s="70" t="s">
        <v>504</v>
      </c>
      <c r="H26" s="70" t="s">
        <v>505</v>
      </c>
      <c r="I26" s="70" t="s">
        <v>506</v>
      </c>
      <c r="J26" s="71" t="s">
        <v>26</v>
      </c>
    </row>
    <row r="27" spans="2:10" ht="15.75" customHeight="1" x14ac:dyDescent="0.3">
      <c r="B27" s="64"/>
      <c r="C27" s="67">
        <v>19</v>
      </c>
      <c r="D27" s="68" t="s">
        <v>247</v>
      </c>
      <c r="E27" s="69">
        <v>10026094831</v>
      </c>
      <c r="F27" s="70" t="s">
        <v>22</v>
      </c>
      <c r="G27" s="70" t="s">
        <v>507</v>
      </c>
      <c r="H27" s="70" t="s">
        <v>28</v>
      </c>
      <c r="I27" s="70" t="s">
        <v>28</v>
      </c>
      <c r="J27" s="71" t="s">
        <v>508</v>
      </c>
    </row>
    <row r="28" spans="2:10" ht="15.75" customHeight="1" x14ac:dyDescent="0.3">
      <c r="B28" s="64"/>
      <c r="C28" s="67">
        <v>20</v>
      </c>
      <c r="D28" s="68" t="s">
        <v>248</v>
      </c>
      <c r="E28" s="69">
        <v>20544284992</v>
      </c>
      <c r="F28" s="70" t="s">
        <v>18</v>
      </c>
      <c r="G28" s="70" t="s">
        <v>509</v>
      </c>
      <c r="H28" s="70" t="s">
        <v>510</v>
      </c>
      <c r="I28" s="70" t="s">
        <v>485</v>
      </c>
      <c r="J28" s="71" t="s">
        <v>485</v>
      </c>
    </row>
    <row r="29" spans="2:10" ht="15.75" customHeight="1" x14ac:dyDescent="0.3">
      <c r="B29" s="64"/>
      <c r="C29" s="67">
        <v>21</v>
      </c>
      <c r="D29" s="68" t="s">
        <v>249</v>
      </c>
      <c r="E29" s="69">
        <v>20101087566</v>
      </c>
      <c r="F29" s="70" t="s">
        <v>22</v>
      </c>
      <c r="G29" s="70" t="s">
        <v>511</v>
      </c>
      <c r="H29" s="70" t="s">
        <v>512</v>
      </c>
      <c r="I29" s="70" t="s">
        <v>483</v>
      </c>
      <c r="J29" s="71" t="s">
        <v>483</v>
      </c>
    </row>
    <row r="30" spans="2:10" ht="15.75" customHeight="1" x14ac:dyDescent="0.3">
      <c r="B30" s="64"/>
      <c r="C30" s="67">
        <v>22</v>
      </c>
      <c r="D30" s="68" t="s">
        <v>250</v>
      </c>
      <c r="E30" s="69">
        <v>20331007791</v>
      </c>
      <c r="F30" s="70" t="s">
        <v>69</v>
      </c>
      <c r="G30" s="70" t="s">
        <v>513</v>
      </c>
      <c r="H30" s="70" t="s">
        <v>514</v>
      </c>
      <c r="I30" s="70" t="s">
        <v>483</v>
      </c>
      <c r="J30" s="71" t="s">
        <v>483</v>
      </c>
    </row>
    <row r="31" spans="2:10" ht="15.75" customHeight="1" x14ac:dyDescent="0.3">
      <c r="B31" s="64"/>
      <c r="C31" s="67">
        <v>23</v>
      </c>
      <c r="D31" s="68" t="s">
        <v>251</v>
      </c>
      <c r="E31" s="69">
        <v>20553892253</v>
      </c>
      <c r="F31" s="70" t="s">
        <v>18</v>
      </c>
      <c r="G31" s="70" t="s">
        <v>515</v>
      </c>
      <c r="H31" s="70" t="s">
        <v>516</v>
      </c>
      <c r="I31" s="70" t="s">
        <v>483</v>
      </c>
      <c r="J31" s="71" t="s">
        <v>483</v>
      </c>
    </row>
    <row r="32" spans="2:10" ht="15.75" customHeight="1" x14ac:dyDescent="0.3">
      <c r="B32" s="64"/>
      <c r="C32" s="67">
        <v>24</v>
      </c>
      <c r="D32" s="68" t="s">
        <v>252</v>
      </c>
      <c r="E32" s="69">
        <v>20522736504</v>
      </c>
      <c r="F32" s="70" t="s">
        <v>18</v>
      </c>
      <c r="G32" s="70" t="s">
        <v>517</v>
      </c>
      <c r="H32" s="70" t="s">
        <v>516</v>
      </c>
      <c r="I32" s="70" t="s">
        <v>483</v>
      </c>
      <c r="J32" s="71" t="s">
        <v>483</v>
      </c>
    </row>
    <row r="33" spans="2:10" ht="15.75" customHeight="1" x14ac:dyDescent="0.3">
      <c r="B33" s="64"/>
      <c r="C33" s="67">
        <v>25</v>
      </c>
      <c r="D33" s="68" t="s">
        <v>253</v>
      </c>
      <c r="E33" s="69">
        <v>20485978233</v>
      </c>
      <c r="F33" s="70" t="s">
        <v>22</v>
      </c>
      <c r="G33" s="70" t="s">
        <v>518</v>
      </c>
      <c r="H33" s="70" t="s">
        <v>519</v>
      </c>
      <c r="I33" s="70" t="s">
        <v>520</v>
      </c>
      <c r="J33" s="71" t="s">
        <v>36</v>
      </c>
    </row>
    <row r="34" spans="2:10" ht="15.75" customHeight="1" x14ac:dyDescent="0.3">
      <c r="B34" s="64"/>
      <c r="C34" s="67">
        <v>26</v>
      </c>
      <c r="D34" s="68" t="s">
        <v>254</v>
      </c>
      <c r="E34" s="69">
        <v>20532029008</v>
      </c>
      <c r="F34" s="70" t="s">
        <v>22</v>
      </c>
      <c r="G34" s="70" t="s">
        <v>521</v>
      </c>
      <c r="H34" s="70" t="s">
        <v>493</v>
      </c>
      <c r="I34" s="70" t="s">
        <v>494</v>
      </c>
      <c r="J34" s="71" t="s">
        <v>495</v>
      </c>
    </row>
    <row r="35" spans="2:10" ht="15.75" customHeight="1" x14ac:dyDescent="0.3">
      <c r="B35" s="64"/>
      <c r="C35" s="67">
        <v>27</v>
      </c>
      <c r="D35" s="68" t="s">
        <v>255</v>
      </c>
      <c r="E35" s="69">
        <v>20522411206</v>
      </c>
      <c r="F35" s="70" t="s">
        <v>22</v>
      </c>
      <c r="G35" s="70" t="s">
        <v>522</v>
      </c>
      <c r="H35" s="70" t="s">
        <v>483</v>
      </c>
      <c r="I35" s="70" t="s">
        <v>483</v>
      </c>
      <c r="J35" s="71" t="s">
        <v>483</v>
      </c>
    </row>
    <row r="36" spans="2:10" ht="15.75" customHeight="1" x14ac:dyDescent="0.3">
      <c r="B36" s="64"/>
      <c r="C36" s="67">
        <v>28</v>
      </c>
      <c r="D36" s="68" t="s">
        <v>256</v>
      </c>
      <c r="E36" s="69">
        <v>20601056900</v>
      </c>
      <c r="F36" s="70" t="s">
        <v>18</v>
      </c>
      <c r="G36" s="70" t="s">
        <v>523</v>
      </c>
      <c r="H36" s="70" t="s">
        <v>524</v>
      </c>
      <c r="I36" s="70" t="s">
        <v>485</v>
      </c>
      <c r="J36" s="71" t="s">
        <v>485</v>
      </c>
    </row>
    <row r="37" spans="2:10" ht="15.75" customHeight="1" x14ac:dyDescent="0.3">
      <c r="B37" s="64"/>
      <c r="C37" s="67">
        <v>29</v>
      </c>
      <c r="D37" s="68" t="s">
        <v>825</v>
      </c>
      <c r="E37" s="69">
        <v>20491123941</v>
      </c>
      <c r="F37" s="70" t="s">
        <v>22</v>
      </c>
      <c r="G37" s="70" t="s">
        <v>826</v>
      </c>
      <c r="H37" s="70" t="s">
        <v>827</v>
      </c>
      <c r="I37" s="70" t="s">
        <v>827</v>
      </c>
      <c r="J37" s="71" t="s">
        <v>49</v>
      </c>
    </row>
    <row r="38" spans="2:10" ht="15.75" customHeight="1" x14ac:dyDescent="0.3">
      <c r="B38" s="64"/>
      <c r="C38" s="67">
        <v>30</v>
      </c>
      <c r="D38" s="68" t="s">
        <v>257</v>
      </c>
      <c r="E38" s="69">
        <v>20522136221</v>
      </c>
      <c r="F38" s="70" t="s">
        <v>22</v>
      </c>
      <c r="G38" s="70" t="s">
        <v>525</v>
      </c>
      <c r="H38" s="70" t="s">
        <v>526</v>
      </c>
      <c r="I38" s="70" t="s">
        <v>483</v>
      </c>
      <c r="J38" s="71" t="s">
        <v>483</v>
      </c>
    </row>
    <row r="39" spans="2:10" ht="15.75" customHeight="1" x14ac:dyDescent="0.3">
      <c r="B39" s="64"/>
      <c r="C39" s="67">
        <v>31</v>
      </c>
      <c r="D39" s="68" t="s">
        <v>258</v>
      </c>
      <c r="E39" s="69">
        <v>20166615209</v>
      </c>
      <c r="F39" s="70" t="s">
        <v>22</v>
      </c>
      <c r="G39" s="70" t="s">
        <v>527</v>
      </c>
      <c r="H39" s="70" t="s">
        <v>528</v>
      </c>
      <c r="I39" s="70" t="s">
        <v>483</v>
      </c>
      <c r="J39" s="71" t="s">
        <v>483</v>
      </c>
    </row>
    <row r="40" spans="2:10" ht="15.75" customHeight="1" x14ac:dyDescent="0.3">
      <c r="B40" s="64"/>
      <c r="C40" s="67">
        <v>32</v>
      </c>
      <c r="D40" s="68" t="s">
        <v>474</v>
      </c>
      <c r="E40" s="69">
        <v>20100582954</v>
      </c>
      <c r="F40" s="70" t="s">
        <v>18</v>
      </c>
      <c r="G40" s="70" t="s">
        <v>529</v>
      </c>
      <c r="H40" s="70" t="s">
        <v>485</v>
      </c>
      <c r="I40" s="70" t="s">
        <v>485</v>
      </c>
      <c r="J40" s="70" t="s">
        <v>485</v>
      </c>
    </row>
    <row r="41" spans="2:10" ht="15.75" customHeight="1" x14ac:dyDescent="0.3">
      <c r="B41" s="64"/>
      <c r="C41" s="67">
        <v>33</v>
      </c>
      <c r="D41" s="68" t="s">
        <v>259</v>
      </c>
      <c r="E41" s="69">
        <v>20253881438</v>
      </c>
      <c r="F41" s="70" t="s">
        <v>22</v>
      </c>
      <c r="G41" s="70" t="s">
        <v>530</v>
      </c>
      <c r="H41" s="70" t="s">
        <v>512</v>
      </c>
      <c r="I41" s="70" t="s">
        <v>483</v>
      </c>
      <c r="J41" s="71" t="s">
        <v>483</v>
      </c>
    </row>
    <row r="42" spans="2:10" ht="15.75" customHeight="1" x14ac:dyDescent="0.3">
      <c r="B42" s="64"/>
      <c r="C42" s="67">
        <v>34</v>
      </c>
      <c r="D42" s="68" t="s">
        <v>260</v>
      </c>
      <c r="E42" s="69">
        <v>20388101971</v>
      </c>
      <c r="F42" s="70" t="s">
        <v>22</v>
      </c>
      <c r="G42" s="70" t="s">
        <v>531</v>
      </c>
      <c r="H42" s="70" t="s">
        <v>483</v>
      </c>
      <c r="I42" s="70" t="s">
        <v>483</v>
      </c>
      <c r="J42" s="71" t="s">
        <v>483</v>
      </c>
    </row>
    <row r="43" spans="2:10" ht="15.75" customHeight="1" x14ac:dyDescent="0.3">
      <c r="B43" s="64"/>
      <c r="C43" s="67">
        <v>35</v>
      </c>
      <c r="D43" s="68" t="s">
        <v>261</v>
      </c>
      <c r="E43" s="69">
        <v>20258937784</v>
      </c>
      <c r="F43" s="70" t="s">
        <v>18</v>
      </c>
      <c r="G43" s="70" t="s">
        <v>532</v>
      </c>
      <c r="H43" s="70" t="s">
        <v>533</v>
      </c>
      <c r="I43" s="70" t="s">
        <v>483</v>
      </c>
      <c r="J43" s="71" t="s">
        <v>483</v>
      </c>
    </row>
    <row r="44" spans="2:10" ht="15.75" customHeight="1" x14ac:dyDescent="0.3">
      <c r="B44" s="64"/>
      <c r="C44" s="67">
        <v>36</v>
      </c>
      <c r="D44" s="68" t="s">
        <v>262</v>
      </c>
      <c r="E44" s="69">
        <v>20479744298</v>
      </c>
      <c r="F44" s="70" t="s">
        <v>22</v>
      </c>
      <c r="G44" s="70" t="s">
        <v>534</v>
      </c>
      <c r="H44" s="70" t="s">
        <v>535</v>
      </c>
      <c r="I44" s="70" t="s">
        <v>535</v>
      </c>
      <c r="J44" s="71" t="s">
        <v>38</v>
      </c>
    </row>
    <row r="45" spans="2:10" ht="15.75" customHeight="1" x14ac:dyDescent="0.3">
      <c r="B45" s="64"/>
      <c r="C45" s="67">
        <v>37</v>
      </c>
      <c r="D45" s="68" t="s">
        <v>263</v>
      </c>
      <c r="E45" s="69">
        <v>20481925216</v>
      </c>
      <c r="F45" s="70" t="s">
        <v>18</v>
      </c>
      <c r="G45" s="70" t="s">
        <v>536</v>
      </c>
      <c r="H45" s="70" t="s">
        <v>537</v>
      </c>
      <c r="I45" s="70" t="s">
        <v>537</v>
      </c>
      <c r="J45" s="70" t="s">
        <v>26</v>
      </c>
    </row>
    <row r="46" spans="2:10" ht="15.75" customHeight="1" x14ac:dyDescent="0.3">
      <c r="B46" s="64"/>
      <c r="C46" s="67">
        <v>38</v>
      </c>
      <c r="D46" s="68" t="s">
        <v>264</v>
      </c>
      <c r="E46" s="69">
        <v>20523916361</v>
      </c>
      <c r="F46" s="70" t="s">
        <v>538</v>
      </c>
      <c r="G46" s="70" t="s">
        <v>539</v>
      </c>
      <c r="H46" s="70" t="s">
        <v>482</v>
      </c>
      <c r="I46" s="70" t="s">
        <v>483</v>
      </c>
      <c r="J46" s="71" t="s">
        <v>483</v>
      </c>
    </row>
    <row r="47" spans="2:10" ht="15.75" customHeight="1" x14ac:dyDescent="0.3">
      <c r="B47" s="64"/>
      <c r="C47" s="67">
        <v>39</v>
      </c>
      <c r="D47" s="68" t="s">
        <v>265</v>
      </c>
      <c r="E47" s="69">
        <v>20518596188</v>
      </c>
      <c r="F47" s="70" t="s">
        <v>22</v>
      </c>
      <c r="G47" s="70" t="s">
        <v>540</v>
      </c>
      <c r="H47" s="70" t="s">
        <v>541</v>
      </c>
      <c r="I47" s="70" t="s">
        <v>483</v>
      </c>
      <c r="J47" s="71" t="s">
        <v>483</v>
      </c>
    </row>
    <row r="48" spans="2:10" ht="15.75" customHeight="1" x14ac:dyDescent="0.3">
      <c r="B48" s="64"/>
      <c r="C48" s="67">
        <v>40</v>
      </c>
      <c r="D48" s="68" t="s">
        <v>266</v>
      </c>
      <c r="E48" s="69">
        <v>20493233361</v>
      </c>
      <c r="F48" s="70" t="s">
        <v>22</v>
      </c>
      <c r="G48" s="70" t="s">
        <v>542</v>
      </c>
      <c r="H48" s="70" t="s">
        <v>543</v>
      </c>
      <c r="I48" s="70" t="s">
        <v>544</v>
      </c>
      <c r="J48" s="71" t="s">
        <v>42</v>
      </c>
    </row>
    <row r="49" spans="2:10" ht="15.75" customHeight="1" x14ac:dyDescent="0.3">
      <c r="B49" s="64"/>
      <c r="C49" s="67">
        <v>41</v>
      </c>
      <c r="D49" s="68" t="s">
        <v>899</v>
      </c>
      <c r="E49" s="69">
        <v>20494729351</v>
      </c>
      <c r="F49" s="70" t="s">
        <v>69</v>
      </c>
      <c r="G49" s="70" t="s">
        <v>900</v>
      </c>
      <c r="H49" s="70" t="s">
        <v>45</v>
      </c>
      <c r="I49" s="70" t="s">
        <v>749</v>
      </c>
      <c r="J49" s="70" t="s">
        <v>45</v>
      </c>
    </row>
    <row r="50" spans="2:10" ht="15.75" customHeight="1" x14ac:dyDescent="0.3">
      <c r="B50" s="64"/>
      <c r="C50" s="67">
        <v>42</v>
      </c>
      <c r="D50" s="68" t="s">
        <v>267</v>
      </c>
      <c r="E50" s="69">
        <v>20600523431</v>
      </c>
      <c r="F50" s="70" t="s">
        <v>538</v>
      </c>
      <c r="G50" s="70" t="s">
        <v>545</v>
      </c>
      <c r="H50" s="70" t="s">
        <v>546</v>
      </c>
      <c r="I50" s="70" t="s">
        <v>483</v>
      </c>
      <c r="J50" s="71" t="s">
        <v>483</v>
      </c>
    </row>
    <row r="51" spans="2:10" ht="15.75" customHeight="1" x14ac:dyDescent="0.3">
      <c r="B51" s="64"/>
      <c r="C51" s="67">
        <v>43</v>
      </c>
      <c r="D51" s="68" t="s">
        <v>268</v>
      </c>
      <c r="E51" s="69">
        <v>20482086901</v>
      </c>
      <c r="F51" s="70" t="s">
        <v>71</v>
      </c>
      <c r="G51" s="70" t="s">
        <v>547</v>
      </c>
      <c r="H51" s="70" t="s">
        <v>537</v>
      </c>
      <c r="I51" s="70" t="s">
        <v>537</v>
      </c>
      <c r="J51" s="70" t="s">
        <v>26</v>
      </c>
    </row>
    <row r="52" spans="2:10" ht="15.75" customHeight="1" x14ac:dyDescent="0.3">
      <c r="B52" s="64"/>
      <c r="C52" s="67">
        <v>44</v>
      </c>
      <c r="D52" s="68" t="s">
        <v>269</v>
      </c>
      <c r="E52" s="69">
        <v>20461499717</v>
      </c>
      <c r="F52" s="70" t="s">
        <v>22</v>
      </c>
      <c r="G52" s="70" t="s">
        <v>548</v>
      </c>
      <c r="H52" s="70" t="s">
        <v>549</v>
      </c>
      <c r="I52" s="70" t="s">
        <v>483</v>
      </c>
      <c r="J52" s="71" t="s">
        <v>483</v>
      </c>
    </row>
    <row r="53" spans="2:10" ht="15.75" customHeight="1" x14ac:dyDescent="0.3">
      <c r="B53" s="64"/>
      <c r="C53" s="67">
        <v>45</v>
      </c>
      <c r="D53" s="68" t="s">
        <v>1049</v>
      </c>
      <c r="E53" s="69">
        <v>20600768329</v>
      </c>
      <c r="F53" s="70" t="s">
        <v>22</v>
      </c>
      <c r="G53" s="70" t="s">
        <v>1050</v>
      </c>
      <c r="H53" s="70" t="s">
        <v>637</v>
      </c>
      <c r="I53" s="70" t="s">
        <v>29</v>
      </c>
      <c r="J53" s="71" t="s">
        <v>29</v>
      </c>
    </row>
    <row r="54" spans="2:10" ht="15.75" customHeight="1" x14ac:dyDescent="0.3">
      <c r="B54" s="64"/>
      <c r="C54" s="67">
        <v>46</v>
      </c>
      <c r="D54" s="68" t="s">
        <v>270</v>
      </c>
      <c r="E54" s="69">
        <v>20433463006</v>
      </c>
      <c r="F54" s="70" t="s">
        <v>18</v>
      </c>
      <c r="G54" s="70" t="s">
        <v>550</v>
      </c>
      <c r="H54" s="70" t="s">
        <v>483</v>
      </c>
      <c r="I54" s="70" t="s">
        <v>483</v>
      </c>
      <c r="J54" s="71" t="s">
        <v>483</v>
      </c>
    </row>
    <row r="55" spans="2:10" ht="15.75" customHeight="1" x14ac:dyDescent="0.3">
      <c r="B55" s="64"/>
      <c r="C55" s="67">
        <v>47</v>
      </c>
      <c r="D55" s="68" t="s">
        <v>271</v>
      </c>
      <c r="E55" s="69">
        <v>20602147364</v>
      </c>
      <c r="F55" s="70" t="s">
        <v>22</v>
      </c>
      <c r="G55" s="70" t="s">
        <v>551</v>
      </c>
      <c r="H55" s="70" t="s">
        <v>552</v>
      </c>
      <c r="I55" s="70" t="s">
        <v>552</v>
      </c>
      <c r="J55" s="71" t="s">
        <v>49</v>
      </c>
    </row>
    <row r="56" spans="2:10" ht="15.75" customHeight="1" x14ac:dyDescent="0.3">
      <c r="B56" s="64"/>
      <c r="C56" s="67">
        <v>48</v>
      </c>
      <c r="D56" s="68" t="s">
        <v>272</v>
      </c>
      <c r="E56" s="69">
        <v>20301370271</v>
      </c>
      <c r="F56" s="70" t="s">
        <v>69</v>
      </c>
      <c r="G56" s="70" t="s">
        <v>553</v>
      </c>
      <c r="H56" s="70" t="s">
        <v>554</v>
      </c>
      <c r="I56" s="70" t="s">
        <v>483</v>
      </c>
      <c r="J56" s="71" t="s">
        <v>483</v>
      </c>
    </row>
    <row r="57" spans="2:10" ht="15.75" customHeight="1" x14ac:dyDescent="0.3">
      <c r="B57" s="64"/>
      <c r="C57" s="67">
        <v>49</v>
      </c>
      <c r="D57" s="68" t="s">
        <v>273</v>
      </c>
      <c r="E57" s="69">
        <v>20493870671</v>
      </c>
      <c r="F57" s="70" t="s">
        <v>22</v>
      </c>
      <c r="G57" s="70" t="s">
        <v>555</v>
      </c>
      <c r="H57" s="70" t="s">
        <v>556</v>
      </c>
      <c r="I57" s="70" t="s">
        <v>31</v>
      </c>
      <c r="J57" s="71" t="s">
        <v>31</v>
      </c>
    </row>
    <row r="58" spans="2:10" ht="15.75" customHeight="1" x14ac:dyDescent="0.3">
      <c r="B58" s="64"/>
      <c r="C58" s="67">
        <v>50</v>
      </c>
      <c r="D58" s="68" t="s">
        <v>274</v>
      </c>
      <c r="E58" s="69">
        <v>20531707738</v>
      </c>
      <c r="F58" s="70" t="s">
        <v>22</v>
      </c>
      <c r="G58" s="70" t="s">
        <v>557</v>
      </c>
      <c r="H58" s="70" t="s">
        <v>493</v>
      </c>
      <c r="I58" s="70" t="s">
        <v>494</v>
      </c>
      <c r="J58" s="71" t="s">
        <v>495</v>
      </c>
    </row>
    <row r="59" spans="2:10" ht="15.75" customHeight="1" x14ac:dyDescent="0.3">
      <c r="B59" s="64"/>
      <c r="C59" s="67">
        <v>51</v>
      </c>
      <c r="D59" s="68" t="s">
        <v>275</v>
      </c>
      <c r="E59" s="69">
        <v>20514930521</v>
      </c>
      <c r="F59" s="70" t="s">
        <v>22</v>
      </c>
      <c r="G59" s="70" t="s">
        <v>558</v>
      </c>
      <c r="H59" s="70" t="s">
        <v>559</v>
      </c>
      <c r="I59" s="70" t="s">
        <v>559</v>
      </c>
      <c r="J59" s="71" t="s">
        <v>27</v>
      </c>
    </row>
    <row r="60" spans="2:10" ht="15.75" customHeight="1" x14ac:dyDescent="0.3">
      <c r="B60" s="64"/>
      <c r="C60" s="67">
        <v>52</v>
      </c>
      <c r="D60" s="68" t="s">
        <v>276</v>
      </c>
      <c r="E60" s="69">
        <v>20101128777</v>
      </c>
      <c r="F60" s="70" t="s">
        <v>18</v>
      </c>
      <c r="G60" s="70" t="s">
        <v>560</v>
      </c>
      <c r="H60" s="70" t="s">
        <v>485</v>
      </c>
      <c r="I60" s="70" t="s">
        <v>485</v>
      </c>
      <c r="J60" s="71" t="s">
        <v>485</v>
      </c>
    </row>
    <row r="61" spans="2:10" ht="15.75" customHeight="1" x14ac:dyDescent="0.3">
      <c r="B61" s="64"/>
      <c r="C61" s="67">
        <v>53</v>
      </c>
      <c r="D61" s="68" t="s">
        <v>277</v>
      </c>
      <c r="E61" s="69">
        <v>20537370212</v>
      </c>
      <c r="F61" s="70" t="s">
        <v>22</v>
      </c>
      <c r="G61" s="70" t="s">
        <v>561</v>
      </c>
      <c r="H61" s="70" t="s">
        <v>483</v>
      </c>
      <c r="I61" s="70" t="s">
        <v>483</v>
      </c>
      <c r="J61" s="71" t="s">
        <v>483</v>
      </c>
    </row>
    <row r="62" spans="2:10" ht="15.75" customHeight="1" x14ac:dyDescent="0.3">
      <c r="B62" s="64"/>
      <c r="C62" s="67">
        <v>54</v>
      </c>
      <c r="D62" s="68" t="s">
        <v>278</v>
      </c>
      <c r="E62" s="69">
        <v>20216734808</v>
      </c>
      <c r="F62" s="70" t="s">
        <v>22</v>
      </c>
      <c r="G62" s="70" t="s">
        <v>562</v>
      </c>
      <c r="H62" s="70" t="s">
        <v>563</v>
      </c>
      <c r="I62" s="70" t="s">
        <v>563</v>
      </c>
      <c r="J62" s="71" t="s">
        <v>46</v>
      </c>
    </row>
    <row r="63" spans="2:10" ht="15.75" customHeight="1" x14ac:dyDescent="0.3">
      <c r="B63" s="64"/>
      <c r="C63" s="67">
        <v>55</v>
      </c>
      <c r="D63" s="68" t="s">
        <v>279</v>
      </c>
      <c r="E63" s="69">
        <v>20506513392</v>
      </c>
      <c r="F63" s="70" t="s">
        <v>22</v>
      </c>
      <c r="G63" s="70" t="s">
        <v>564</v>
      </c>
      <c r="H63" s="70" t="s">
        <v>485</v>
      </c>
      <c r="I63" s="70" t="s">
        <v>485</v>
      </c>
      <c r="J63" s="71" t="s">
        <v>485</v>
      </c>
    </row>
    <row r="64" spans="2:10" ht="15.75" customHeight="1" x14ac:dyDescent="0.3">
      <c r="B64" s="64"/>
      <c r="C64" s="67">
        <v>56</v>
      </c>
      <c r="D64" s="68" t="s">
        <v>903</v>
      </c>
      <c r="E64" s="69">
        <v>20519342881</v>
      </c>
      <c r="F64" s="70" t="s">
        <v>538</v>
      </c>
      <c r="G64" s="70" t="s">
        <v>904</v>
      </c>
      <c r="H64" s="70" t="s">
        <v>672</v>
      </c>
      <c r="I64" s="70" t="s">
        <v>483</v>
      </c>
      <c r="J64" s="70" t="s">
        <v>483</v>
      </c>
    </row>
    <row r="65" spans="2:10" ht="15.75" customHeight="1" x14ac:dyDescent="0.3">
      <c r="B65" s="64"/>
      <c r="C65" s="67">
        <v>57</v>
      </c>
      <c r="D65" s="68" t="s">
        <v>280</v>
      </c>
      <c r="E65" s="69">
        <v>20568282818</v>
      </c>
      <c r="F65" s="70" t="s">
        <v>22</v>
      </c>
      <c r="G65" s="70" t="s">
        <v>565</v>
      </c>
      <c r="H65" s="70" t="s">
        <v>44</v>
      </c>
      <c r="I65" s="70" t="s">
        <v>44</v>
      </c>
      <c r="J65" s="71" t="s">
        <v>44</v>
      </c>
    </row>
    <row r="66" spans="2:10" ht="15.75" customHeight="1" x14ac:dyDescent="0.3">
      <c r="B66" s="64"/>
      <c r="C66" s="67">
        <v>58</v>
      </c>
      <c r="D66" s="68" t="s">
        <v>281</v>
      </c>
      <c r="E66" s="69">
        <v>20526292333</v>
      </c>
      <c r="F66" s="70" t="s">
        <v>22</v>
      </c>
      <c r="G66" s="70" t="s">
        <v>566</v>
      </c>
      <c r="H66" s="70" t="s">
        <v>567</v>
      </c>
      <c r="I66" s="70" t="s">
        <v>568</v>
      </c>
      <c r="J66" s="71" t="s">
        <v>28</v>
      </c>
    </row>
    <row r="67" spans="2:10" ht="15.75" customHeight="1" x14ac:dyDescent="0.3">
      <c r="B67" s="64"/>
      <c r="C67" s="67">
        <v>59</v>
      </c>
      <c r="D67" s="68" t="s">
        <v>282</v>
      </c>
      <c r="E67" s="69">
        <v>20600781058</v>
      </c>
      <c r="F67" s="70" t="s">
        <v>22</v>
      </c>
      <c r="G67" s="70" t="s">
        <v>569</v>
      </c>
      <c r="H67" s="70" t="s">
        <v>512</v>
      </c>
      <c r="I67" s="70" t="s">
        <v>483</v>
      </c>
      <c r="J67" s="71" t="s">
        <v>483</v>
      </c>
    </row>
    <row r="68" spans="2:10" ht="15.75" customHeight="1" x14ac:dyDescent="0.3">
      <c r="B68" s="64"/>
      <c r="C68" s="67">
        <v>60</v>
      </c>
      <c r="D68" s="68" t="s">
        <v>283</v>
      </c>
      <c r="E68" s="69">
        <v>20142260281</v>
      </c>
      <c r="F68" s="70" t="s">
        <v>22</v>
      </c>
      <c r="G68" s="70" t="s">
        <v>570</v>
      </c>
      <c r="H68" s="70" t="s">
        <v>29</v>
      </c>
      <c r="I68" s="70" t="s">
        <v>29</v>
      </c>
      <c r="J68" s="71" t="s">
        <v>29</v>
      </c>
    </row>
    <row r="69" spans="2:10" ht="15.75" customHeight="1" x14ac:dyDescent="0.3">
      <c r="B69" s="64"/>
      <c r="C69" s="67">
        <v>61</v>
      </c>
      <c r="D69" s="68" t="s">
        <v>284</v>
      </c>
      <c r="E69" s="69">
        <v>20250095334</v>
      </c>
      <c r="F69" s="70" t="s">
        <v>538</v>
      </c>
      <c r="G69" s="70" t="s">
        <v>571</v>
      </c>
      <c r="H69" s="70" t="s">
        <v>516</v>
      </c>
      <c r="I69" s="70" t="s">
        <v>483</v>
      </c>
      <c r="J69" s="71" t="s">
        <v>483</v>
      </c>
    </row>
    <row r="70" spans="2:10" ht="15.75" customHeight="1" x14ac:dyDescent="0.3">
      <c r="B70" s="64"/>
      <c r="C70" s="67">
        <v>62</v>
      </c>
      <c r="D70" s="68" t="s">
        <v>1039</v>
      </c>
      <c r="E70" s="69">
        <v>20516728796</v>
      </c>
      <c r="F70" s="70" t="s">
        <v>22</v>
      </c>
      <c r="G70" s="70" t="s">
        <v>1040</v>
      </c>
      <c r="H70" s="70" t="s">
        <v>645</v>
      </c>
      <c r="I70" s="70" t="s">
        <v>483</v>
      </c>
      <c r="J70" s="71" t="s">
        <v>582</v>
      </c>
    </row>
    <row r="71" spans="2:10" ht="15.75" customHeight="1" x14ac:dyDescent="0.3">
      <c r="B71" s="64"/>
      <c r="C71" s="67">
        <v>63</v>
      </c>
      <c r="D71" s="68" t="s">
        <v>285</v>
      </c>
      <c r="E71" s="69">
        <v>10005182137</v>
      </c>
      <c r="F71" s="70" t="s">
        <v>22</v>
      </c>
      <c r="G71" s="70" t="s">
        <v>572</v>
      </c>
      <c r="H71" s="70" t="s">
        <v>37</v>
      </c>
      <c r="I71" s="70" t="s">
        <v>37</v>
      </c>
      <c r="J71" s="71" t="s">
        <v>37</v>
      </c>
    </row>
    <row r="72" spans="2:10" ht="15.75" customHeight="1" x14ac:dyDescent="0.3">
      <c r="B72" s="64"/>
      <c r="C72" s="67">
        <v>64</v>
      </c>
      <c r="D72" s="68" t="s">
        <v>286</v>
      </c>
      <c r="E72" s="69">
        <v>20552163983</v>
      </c>
      <c r="F72" s="70" t="s">
        <v>22</v>
      </c>
      <c r="G72" s="70" t="s">
        <v>573</v>
      </c>
      <c r="H72" s="70" t="s">
        <v>574</v>
      </c>
      <c r="I72" s="70" t="s">
        <v>483</v>
      </c>
      <c r="J72" s="71" t="s">
        <v>483</v>
      </c>
    </row>
    <row r="73" spans="2:10" ht="15.75" customHeight="1" x14ac:dyDescent="0.3">
      <c r="B73" s="64"/>
      <c r="C73" s="67">
        <v>65</v>
      </c>
      <c r="D73" s="68" t="s">
        <v>287</v>
      </c>
      <c r="E73" s="69">
        <v>20407853530</v>
      </c>
      <c r="F73" s="70" t="s">
        <v>22</v>
      </c>
      <c r="G73" s="70" t="s">
        <v>575</v>
      </c>
      <c r="H73" s="70" t="s">
        <v>576</v>
      </c>
      <c r="I73" s="70" t="s">
        <v>576</v>
      </c>
      <c r="J73" s="71" t="s">
        <v>495</v>
      </c>
    </row>
    <row r="74" spans="2:10" ht="15.75" customHeight="1" x14ac:dyDescent="0.3">
      <c r="B74" s="64"/>
      <c r="C74" s="67">
        <v>66</v>
      </c>
      <c r="D74" s="68" t="s">
        <v>288</v>
      </c>
      <c r="E74" s="69">
        <v>20444400596</v>
      </c>
      <c r="F74" s="70" t="s">
        <v>22</v>
      </c>
      <c r="G74" s="70" t="s">
        <v>577</v>
      </c>
      <c r="H74" s="70" t="s">
        <v>578</v>
      </c>
      <c r="I74" s="70" t="s">
        <v>579</v>
      </c>
      <c r="J74" s="71" t="s">
        <v>36</v>
      </c>
    </row>
    <row r="75" spans="2:10" ht="15.75" customHeight="1" x14ac:dyDescent="0.3">
      <c r="B75" s="64"/>
      <c r="C75" s="67">
        <v>67</v>
      </c>
      <c r="D75" s="68" t="s">
        <v>1011</v>
      </c>
      <c r="E75" s="69">
        <v>20398018410</v>
      </c>
      <c r="F75" s="70" t="s">
        <v>22</v>
      </c>
      <c r="G75" s="70" t="s">
        <v>1012</v>
      </c>
      <c r="H75" s="70" t="s">
        <v>818</v>
      </c>
      <c r="I75" s="70" t="s">
        <v>483</v>
      </c>
      <c r="J75" s="70" t="s">
        <v>483</v>
      </c>
    </row>
    <row r="76" spans="2:10" ht="15.75" customHeight="1" x14ac:dyDescent="0.3">
      <c r="B76" s="64"/>
      <c r="C76" s="67">
        <v>68</v>
      </c>
      <c r="D76" s="68" t="s">
        <v>901</v>
      </c>
      <c r="E76" s="69">
        <v>20564175910</v>
      </c>
      <c r="F76" s="70" t="s">
        <v>22</v>
      </c>
      <c r="G76" s="70" t="s">
        <v>902</v>
      </c>
      <c r="H76" s="70" t="s">
        <v>827</v>
      </c>
      <c r="I76" s="70" t="s">
        <v>827</v>
      </c>
      <c r="J76" s="71" t="s">
        <v>49</v>
      </c>
    </row>
    <row r="77" spans="2:10" ht="15.75" customHeight="1" x14ac:dyDescent="0.3">
      <c r="B77" s="64"/>
      <c r="C77" s="67">
        <v>69</v>
      </c>
      <c r="D77" s="68" t="s">
        <v>289</v>
      </c>
      <c r="E77" s="69">
        <v>20524514002</v>
      </c>
      <c r="F77" s="70" t="s">
        <v>22</v>
      </c>
      <c r="G77" s="70" t="s">
        <v>580</v>
      </c>
      <c r="H77" s="70" t="s">
        <v>581</v>
      </c>
      <c r="I77" s="70" t="s">
        <v>483</v>
      </c>
      <c r="J77" s="71" t="s">
        <v>582</v>
      </c>
    </row>
    <row r="78" spans="2:10" ht="15.75" customHeight="1" x14ac:dyDescent="0.3">
      <c r="B78" s="64"/>
      <c r="C78" s="67">
        <v>70</v>
      </c>
      <c r="D78" s="68" t="s">
        <v>290</v>
      </c>
      <c r="E78" s="69">
        <v>20368759172</v>
      </c>
      <c r="F78" s="70" t="s">
        <v>22</v>
      </c>
      <c r="G78" s="70" t="s">
        <v>583</v>
      </c>
      <c r="H78" s="70" t="s">
        <v>38</v>
      </c>
      <c r="I78" s="70" t="s">
        <v>38</v>
      </c>
      <c r="J78" s="71" t="s">
        <v>38</v>
      </c>
    </row>
    <row r="79" spans="2:10" ht="15.75" customHeight="1" x14ac:dyDescent="0.3">
      <c r="B79" s="64"/>
      <c r="C79" s="67">
        <v>71</v>
      </c>
      <c r="D79" s="68" t="s">
        <v>842</v>
      </c>
      <c r="E79" s="69">
        <v>20221304552</v>
      </c>
      <c r="F79" s="70" t="s">
        <v>22</v>
      </c>
      <c r="G79" s="70" t="s">
        <v>843</v>
      </c>
      <c r="H79" s="70" t="s">
        <v>844</v>
      </c>
      <c r="I79" s="70" t="s">
        <v>844</v>
      </c>
      <c r="J79" s="71" t="s">
        <v>483</v>
      </c>
    </row>
    <row r="80" spans="2:10" ht="15.75" customHeight="1" x14ac:dyDescent="0.3">
      <c r="B80" s="64"/>
      <c r="C80" s="67">
        <v>72</v>
      </c>
      <c r="D80" s="68" t="s">
        <v>1051</v>
      </c>
      <c r="E80" s="69">
        <v>20135414931</v>
      </c>
      <c r="F80" s="70" t="s">
        <v>22</v>
      </c>
      <c r="G80" s="70" t="s">
        <v>1052</v>
      </c>
      <c r="H80" s="70" t="s">
        <v>541</v>
      </c>
      <c r="I80" s="71" t="s">
        <v>483</v>
      </c>
      <c r="J80" s="71" t="s">
        <v>483</v>
      </c>
    </row>
    <row r="81" spans="2:10" ht="15.75" customHeight="1" x14ac:dyDescent="0.3">
      <c r="B81" s="64"/>
      <c r="C81" s="67">
        <v>73</v>
      </c>
      <c r="D81" s="68" t="s">
        <v>291</v>
      </c>
      <c r="E81" s="69">
        <v>20455935173</v>
      </c>
      <c r="F81" s="70" t="s">
        <v>69</v>
      </c>
      <c r="G81" s="70" t="s">
        <v>584</v>
      </c>
      <c r="H81" s="70" t="s">
        <v>29</v>
      </c>
      <c r="I81" s="70" t="s">
        <v>29</v>
      </c>
      <c r="J81" s="71" t="s">
        <v>29</v>
      </c>
    </row>
    <row r="82" spans="2:10" ht="15.75" customHeight="1" x14ac:dyDescent="0.3">
      <c r="B82" s="64"/>
      <c r="C82" s="67">
        <v>74</v>
      </c>
      <c r="D82" s="68" t="s">
        <v>292</v>
      </c>
      <c r="E82" s="69">
        <v>20531406614</v>
      </c>
      <c r="F82" s="70" t="s">
        <v>22</v>
      </c>
      <c r="G82" s="70" t="s">
        <v>585</v>
      </c>
      <c r="H82" s="70" t="s">
        <v>586</v>
      </c>
      <c r="I82" s="70" t="s">
        <v>586</v>
      </c>
      <c r="J82" s="71" t="s">
        <v>40</v>
      </c>
    </row>
    <row r="83" spans="2:10" ht="15.75" customHeight="1" x14ac:dyDescent="0.3">
      <c r="B83" s="64"/>
      <c r="C83" s="67">
        <v>75</v>
      </c>
      <c r="D83" s="68" t="s">
        <v>293</v>
      </c>
      <c r="E83" s="69">
        <v>20525627081</v>
      </c>
      <c r="F83" s="70" t="s">
        <v>69</v>
      </c>
      <c r="G83" s="70" t="s">
        <v>587</v>
      </c>
      <c r="H83" s="70" t="s">
        <v>588</v>
      </c>
      <c r="I83" s="70" t="s">
        <v>588</v>
      </c>
      <c r="J83" s="71" t="s">
        <v>28</v>
      </c>
    </row>
    <row r="84" spans="2:10" ht="15.75" customHeight="1" x14ac:dyDescent="0.3">
      <c r="B84" s="64"/>
      <c r="C84" s="67">
        <v>76</v>
      </c>
      <c r="D84" s="68" t="s">
        <v>294</v>
      </c>
      <c r="E84" s="69">
        <v>20115482450</v>
      </c>
      <c r="F84" s="70" t="s">
        <v>22</v>
      </c>
      <c r="G84" s="70" t="s">
        <v>589</v>
      </c>
      <c r="H84" s="70" t="s">
        <v>576</v>
      </c>
      <c r="I84" s="70" t="s">
        <v>576</v>
      </c>
      <c r="J84" s="71" t="s">
        <v>495</v>
      </c>
    </row>
    <row r="85" spans="2:10" ht="15.75" customHeight="1" x14ac:dyDescent="0.3">
      <c r="B85" s="64"/>
      <c r="C85" s="67">
        <v>77</v>
      </c>
      <c r="D85" s="68" t="s">
        <v>295</v>
      </c>
      <c r="E85" s="69">
        <v>20120578813</v>
      </c>
      <c r="F85" s="70" t="s">
        <v>22</v>
      </c>
      <c r="G85" s="70" t="s">
        <v>590</v>
      </c>
      <c r="H85" s="70" t="s">
        <v>591</v>
      </c>
      <c r="I85" s="70" t="s">
        <v>483</v>
      </c>
      <c r="J85" s="71" t="s">
        <v>483</v>
      </c>
    </row>
    <row r="86" spans="2:10" ht="15.75" customHeight="1" x14ac:dyDescent="0.3">
      <c r="B86" s="64"/>
      <c r="C86" s="67">
        <v>78</v>
      </c>
      <c r="D86" s="68" t="s">
        <v>296</v>
      </c>
      <c r="E86" s="69">
        <v>20133605291</v>
      </c>
      <c r="F86" s="70" t="s">
        <v>22</v>
      </c>
      <c r="G86" s="70" t="s">
        <v>592</v>
      </c>
      <c r="H86" s="70" t="s">
        <v>541</v>
      </c>
      <c r="I86" s="70" t="s">
        <v>483</v>
      </c>
      <c r="J86" s="71" t="s">
        <v>483</v>
      </c>
    </row>
    <row r="87" spans="2:10" ht="15.75" customHeight="1" x14ac:dyDescent="0.3">
      <c r="B87" s="64"/>
      <c r="C87" s="67">
        <v>79</v>
      </c>
      <c r="D87" s="68" t="s">
        <v>297</v>
      </c>
      <c r="E87" s="69">
        <v>20489273510</v>
      </c>
      <c r="F87" s="70" t="s">
        <v>22</v>
      </c>
      <c r="G87" s="70" t="s">
        <v>593</v>
      </c>
      <c r="H87" s="70" t="s">
        <v>34</v>
      </c>
      <c r="I87" s="70" t="s">
        <v>34</v>
      </c>
      <c r="J87" s="71" t="s">
        <v>34</v>
      </c>
    </row>
    <row r="88" spans="2:10" ht="15.75" customHeight="1" x14ac:dyDescent="0.3">
      <c r="B88" s="64"/>
      <c r="C88" s="67">
        <v>80</v>
      </c>
      <c r="D88" s="68" t="s">
        <v>298</v>
      </c>
      <c r="E88" s="69">
        <v>20491629364</v>
      </c>
      <c r="F88" s="70" t="s">
        <v>22</v>
      </c>
      <c r="G88" s="70" t="s">
        <v>594</v>
      </c>
      <c r="H88" s="70" t="s">
        <v>591</v>
      </c>
      <c r="I88" s="70" t="s">
        <v>483</v>
      </c>
      <c r="J88" s="71" t="s">
        <v>483</v>
      </c>
    </row>
    <row r="89" spans="2:10" ht="15.75" customHeight="1" x14ac:dyDescent="0.3">
      <c r="B89" s="64"/>
      <c r="C89" s="67">
        <v>81</v>
      </c>
      <c r="D89" s="68" t="s">
        <v>299</v>
      </c>
      <c r="E89" s="69">
        <v>20403002101</v>
      </c>
      <c r="F89" s="70" t="s">
        <v>22</v>
      </c>
      <c r="G89" s="70" t="s">
        <v>595</v>
      </c>
      <c r="H89" s="70" t="s">
        <v>493</v>
      </c>
      <c r="I89" s="70" t="s">
        <v>494</v>
      </c>
      <c r="J89" s="71" t="s">
        <v>495</v>
      </c>
    </row>
    <row r="90" spans="2:10" ht="15.75" customHeight="1" x14ac:dyDescent="0.3">
      <c r="B90" s="64"/>
      <c r="C90" s="67">
        <v>82</v>
      </c>
      <c r="D90" s="68" t="s">
        <v>300</v>
      </c>
      <c r="E90" s="69">
        <v>20130017071</v>
      </c>
      <c r="F90" s="70" t="s">
        <v>69</v>
      </c>
      <c r="G90" s="70" t="s">
        <v>596</v>
      </c>
      <c r="H90" s="70" t="s">
        <v>597</v>
      </c>
      <c r="I90" s="70" t="s">
        <v>29</v>
      </c>
      <c r="J90" s="71" t="s">
        <v>29</v>
      </c>
    </row>
    <row r="91" spans="2:10" ht="15.75" customHeight="1" x14ac:dyDescent="0.3">
      <c r="B91" s="64"/>
      <c r="C91" s="67">
        <v>83</v>
      </c>
      <c r="D91" s="68" t="s">
        <v>301</v>
      </c>
      <c r="E91" s="69">
        <v>20201298327</v>
      </c>
      <c r="F91" s="70" t="s">
        <v>22</v>
      </c>
      <c r="G91" s="70" t="s">
        <v>598</v>
      </c>
      <c r="H91" s="70" t="s">
        <v>28</v>
      </c>
      <c r="I91" s="70" t="s">
        <v>28</v>
      </c>
      <c r="J91" s="71" t="s">
        <v>28</v>
      </c>
    </row>
    <row r="92" spans="2:10" ht="15.75" customHeight="1" x14ac:dyDescent="0.3">
      <c r="B92" s="64"/>
      <c r="C92" s="67">
        <v>84</v>
      </c>
      <c r="D92" s="68" t="s">
        <v>302</v>
      </c>
      <c r="E92" s="69">
        <v>20105752149</v>
      </c>
      <c r="F92" s="70" t="s">
        <v>22</v>
      </c>
      <c r="G92" s="70" t="s">
        <v>599</v>
      </c>
      <c r="H92" s="70" t="s">
        <v>559</v>
      </c>
      <c r="I92" s="70" t="s">
        <v>559</v>
      </c>
      <c r="J92" s="71" t="s">
        <v>27</v>
      </c>
    </row>
    <row r="93" spans="2:10" ht="15.75" customHeight="1" x14ac:dyDescent="0.3">
      <c r="B93" s="64"/>
      <c r="C93" s="67">
        <v>85</v>
      </c>
      <c r="D93" s="68" t="s">
        <v>303</v>
      </c>
      <c r="E93" s="69">
        <v>20132670146</v>
      </c>
      <c r="F93" s="70" t="s">
        <v>22</v>
      </c>
      <c r="G93" s="70" t="s">
        <v>600</v>
      </c>
      <c r="H93" s="70" t="s">
        <v>39</v>
      </c>
      <c r="I93" s="70" t="s">
        <v>39</v>
      </c>
      <c r="J93" s="71" t="s">
        <v>39</v>
      </c>
    </row>
    <row r="94" spans="2:10" ht="15.75" customHeight="1" x14ac:dyDescent="0.3">
      <c r="B94" s="64"/>
      <c r="C94" s="67">
        <v>86</v>
      </c>
      <c r="D94" s="68" t="s">
        <v>304</v>
      </c>
      <c r="E94" s="69">
        <v>20126233133</v>
      </c>
      <c r="F94" s="70" t="s">
        <v>22</v>
      </c>
      <c r="G94" s="70" t="s">
        <v>601</v>
      </c>
      <c r="H94" s="70" t="s">
        <v>602</v>
      </c>
      <c r="I94" s="70" t="s">
        <v>483</v>
      </c>
      <c r="J94" s="71" t="s">
        <v>483</v>
      </c>
    </row>
    <row r="95" spans="2:10" ht="15.75" customHeight="1" x14ac:dyDescent="0.3">
      <c r="B95" s="64"/>
      <c r="C95" s="67">
        <v>87</v>
      </c>
      <c r="D95" s="68" t="s">
        <v>305</v>
      </c>
      <c r="E95" s="69">
        <v>20514458481</v>
      </c>
      <c r="F95" s="70" t="s">
        <v>22</v>
      </c>
      <c r="G95" s="70" t="s">
        <v>603</v>
      </c>
      <c r="H95" s="70" t="s">
        <v>567</v>
      </c>
      <c r="I95" s="70" t="s">
        <v>568</v>
      </c>
      <c r="J95" s="71" t="s">
        <v>28</v>
      </c>
    </row>
    <row r="96" spans="2:10" ht="15.75" customHeight="1" x14ac:dyDescent="0.3">
      <c r="B96" s="64"/>
      <c r="C96" s="67">
        <v>88</v>
      </c>
      <c r="D96" s="68" t="s">
        <v>828</v>
      </c>
      <c r="E96" s="69">
        <v>20162662300</v>
      </c>
      <c r="F96" s="70" t="s">
        <v>22</v>
      </c>
      <c r="G96" s="70" t="s">
        <v>829</v>
      </c>
      <c r="H96" s="70" t="s">
        <v>29</v>
      </c>
      <c r="I96" s="70" t="s">
        <v>29</v>
      </c>
      <c r="J96" s="70" t="s">
        <v>29</v>
      </c>
    </row>
    <row r="97" spans="2:10" ht="15.75" customHeight="1" x14ac:dyDescent="0.3">
      <c r="B97" s="64"/>
      <c r="C97" s="67">
        <v>89</v>
      </c>
      <c r="D97" s="68" t="s">
        <v>306</v>
      </c>
      <c r="E97" s="69">
        <v>20532855978</v>
      </c>
      <c r="F97" s="70" t="s">
        <v>22</v>
      </c>
      <c r="G97" s="70" t="s">
        <v>604</v>
      </c>
      <c r="H97" s="70" t="s">
        <v>37</v>
      </c>
      <c r="I97" s="70" t="s">
        <v>37</v>
      </c>
      <c r="J97" s="71" t="s">
        <v>37</v>
      </c>
    </row>
    <row r="98" spans="2:10" ht="15.75" customHeight="1" x14ac:dyDescent="0.3">
      <c r="B98" s="64"/>
      <c r="C98" s="67">
        <v>90</v>
      </c>
      <c r="D98" s="68" t="s">
        <v>307</v>
      </c>
      <c r="E98" s="69">
        <v>20525564062</v>
      </c>
      <c r="F98" s="70" t="s">
        <v>69</v>
      </c>
      <c r="G98" s="70" t="s">
        <v>605</v>
      </c>
      <c r="H98" s="70" t="s">
        <v>606</v>
      </c>
      <c r="I98" s="70" t="s">
        <v>607</v>
      </c>
      <c r="J98" s="71" t="s">
        <v>28</v>
      </c>
    </row>
    <row r="99" spans="2:10" ht="15.75" customHeight="1" x14ac:dyDescent="0.3">
      <c r="B99" s="64"/>
      <c r="C99" s="67">
        <v>91</v>
      </c>
      <c r="D99" s="68" t="s">
        <v>308</v>
      </c>
      <c r="E99" s="69">
        <v>20132962511</v>
      </c>
      <c r="F99" s="70" t="s">
        <v>22</v>
      </c>
      <c r="G99" s="70" t="s">
        <v>608</v>
      </c>
      <c r="H99" s="70" t="s">
        <v>34</v>
      </c>
      <c r="I99" s="70" t="s">
        <v>34</v>
      </c>
      <c r="J99" s="71" t="s">
        <v>34</v>
      </c>
    </row>
    <row r="100" spans="2:10" ht="15.75" customHeight="1" x14ac:dyDescent="0.3">
      <c r="B100" s="64"/>
      <c r="C100" s="67">
        <v>92</v>
      </c>
      <c r="D100" s="68" t="s">
        <v>309</v>
      </c>
      <c r="E100" s="69">
        <v>20491824817</v>
      </c>
      <c r="F100" s="70" t="s">
        <v>69</v>
      </c>
      <c r="G100" s="70" t="s">
        <v>609</v>
      </c>
      <c r="H100" s="70" t="s">
        <v>610</v>
      </c>
      <c r="I100" s="70" t="s">
        <v>610</v>
      </c>
      <c r="J100" s="71" t="s">
        <v>38</v>
      </c>
    </row>
    <row r="101" spans="2:10" ht="15.75" customHeight="1" x14ac:dyDescent="0.3">
      <c r="B101" s="64"/>
      <c r="C101" s="67">
        <v>93</v>
      </c>
      <c r="D101" s="68" t="s">
        <v>310</v>
      </c>
      <c r="E101" s="69">
        <v>20482018905</v>
      </c>
      <c r="F101" s="70" t="s">
        <v>69</v>
      </c>
      <c r="G101" s="70" t="s">
        <v>611</v>
      </c>
      <c r="H101" s="70" t="s">
        <v>537</v>
      </c>
      <c r="I101" s="70" t="s">
        <v>537</v>
      </c>
      <c r="J101" s="71" t="s">
        <v>26</v>
      </c>
    </row>
    <row r="102" spans="2:10" ht="15.75" customHeight="1" x14ac:dyDescent="0.3">
      <c r="B102" s="64"/>
      <c r="C102" s="67">
        <v>94</v>
      </c>
      <c r="D102" s="68" t="s">
        <v>311</v>
      </c>
      <c r="E102" s="69">
        <v>20534857153</v>
      </c>
      <c r="F102" s="70" t="s">
        <v>22</v>
      </c>
      <c r="G102" s="70" t="s">
        <v>612</v>
      </c>
      <c r="H102" s="70" t="s">
        <v>47</v>
      </c>
      <c r="I102" s="70" t="s">
        <v>613</v>
      </c>
      <c r="J102" s="71" t="s">
        <v>47</v>
      </c>
    </row>
    <row r="103" spans="2:10" ht="15.75" customHeight="1" x14ac:dyDescent="0.3">
      <c r="B103" s="64"/>
      <c r="C103" s="67">
        <v>95</v>
      </c>
      <c r="D103" s="68" t="s">
        <v>999</v>
      </c>
      <c r="E103" s="69">
        <v>20125379304</v>
      </c>
      <c r="F103" s="70" t="s">
        <v>22</v>
      </c>
      <c r="G103" s="70" t="s">
        <v>1000</v>
      </c>
      <c r="H103" s="70" t="s">
        <v>541</v>
      </c>
      <c r="I103" s="70" t="s">
        <v>483</v>
      </c>
      <c r="J103" s="71" t="s">
        <v>483</v>
      </c>
    </row>
    <row r="104" spans="2:10" ht="15.75" customHeight="1" x14ac:dyDescent="0.3">
      <c r="B104" s="64"/>
      <c r="C104" s="67">
        <v>96</v>
      </c>
      <c r="D104" s="68" t="s">
        <v>312</v>
      </c>
      <c r="E104" s="69">
        <v>20405018943</v>
      </c>
      <c r="F104" s="70" t="s">
        <v>22</v>
      </c>
      <c r="G104" s="70" t="s">
        <v>614</v>
      </c>
      <c r="H104" s="70" t="s">
        <v>541</v>
      </c>
      <c r="I104" s="70" t="s">
        <v>483</v>
      </c>
      <c r="J104" s="71" t="s">
        <v>483</v>
      </c>
    </row>
    <row r="105" spans="2:10" ht="15.75" customHeight="1" x14ac:dyDescent="0.3">
      <c r="B105" s="64"/>
      <c r="C105" s="67">
        <v>97</v>
      </c>
      <c r="D105" s="68" t="s">
        <v>313</v>
      </c>
      <c r="E105" s="69">
        <v>20120507711</v>
      </c>
      <c r="F105" s="70" t="s">
        <v>22</v>
      </c>
      <c r="G105" s="70" t="s">
        <v>615</v>
      </c>
      <c r="H105" s="70" t="s">
        <v>616</v>
      </c>
      <c r="I105" s="70" t="s">
        <v>483</v>
      </c>
      <c r="J105" s="71" t="s">
        <v>483</v>
      </c>
    </row>
    <row r="106" spans="2:10" ht="15.75" customHeight="1" x14ac:dyDescent="0.3">
      <c r="B106" s="64"/>
      <c r="C106" s="67">
        <v>98</v>
      </c>
      <c r="D106" s="68" t="s">
        <v>881</v>
      </c>
      <c r="E106" s="69">
        <v>20212449611</v>
      </c>
      <c r="F106" s="70" t="s">
        <v>22</v>
      </c>
      <c r="G106" s="70" t="s">
        <v>882</v>
      </c>
      <c r="H106" s="70" t="s">
        <v>597</v>
      </c>
      <c r="I106" s="70" t="s">
        <v>29</v>
      </c>
      <c r="J106" s="71" t="s">
        <v>29</v>
      </c>
    </row>
    <row r="107" spans="2:10" ht="15.75" customHeight="1" x14ac:dyDescent="0.3">
      <c r="B107" s="64"/>
      <c r="C107" s="67">
        <v>99</v>
      </c>
      <c r="D107" s="68" t="s">
        <v>314</v>
      </c>
      <c r="E107" s="69">
        <v>20118989806</v>
      </c>
      <c r="F107" s="70" t="s">
        <v>69</v>
      </c>
      <c r="G107" s="70" t="s">
        <v>617</v>
      </c>
      <c r="H107" s="70" t="s">
        <v>618</v>
      </c>
      <c r="I107" s="70" t="s">
        <v>619</v>
      </c>
      <c r="J107" s="71" t="s">
        <v>483</v>
      </c>
    </row>
    <row r="108" spans="2:10" ht="15.75" customHeight="1" x14ac:dyDescent="0.3">
      <c r="B108" s="64"/>
      <c r="C108" s="67">
        <v>100</v>
      </c>
      <c r="D108" s="68" t="s">
        <v>315</v>
      </c>
      <c r="E108" s="69">
        <v>20548879494</v>
      </c>
      <c r="F108" s="70" t="s">
        <v>22</v>
      </c>
      <c r="G108" s="70" t="s">
        <v>620</v>
      </c>
      <c r="H108" s="70" t="s">
        <v>602</v>
      </c>
      <c r="I108" s="70" t="s">
        <v>483</v>
      </c>
      <c r="J108" s="71" t="s">
        <v>483</v>
      </c>
    </row>
    <row r="109" spans="2:10" ht="15.75" customHeight="1" x14ac:dyDescent="0.3">
      <c r="B109" s="64"/>
      <c r="C109" s="67">
        <v>101</v>
      </c>
      <c r="D109" s="68" t="s">
        <v>895</v>
      </c>
      <c r="E109" s="69">
        <v>20227393956</v>
      </c>
      <c r="F109" s="70" t="s">
        <v>22</v>
      </c>
      <c r="G109" s="70" t="s">
        <v>896</v>
      </c>
      <c r="H109" s="70" t="s">
        <v>790</v>
      </c>
      <c r="I109" s="70" t="s">
        <v>791</v>
      </c>
      <c r="J109" s="70" t="s">
        <v>35</v>
      </c>
    </row>
    <row r="110" spans="2:10" ht="15.75" customHeight="1" x14ac:dyDescent="0.3">
      <c r="B110" s="64"/>
      <c r="C110" s="67">
        <v>102</v>
      </c>
      <c r="D110" s="68" t="s">
        <v>890</v>
      </c>
      <c r="E110" s="69">
        <v>20130908749</v>
      </c>
      <c r="F110" s="70" t="s">
        <v>22</v>
      </c>
      <c r="G110" s="70" t="s">
        <v>891</v>
      </c>
      <c r="H110" s="70" t="s">
        <v>637</v>
      </c>
      <c r="I110" s="70" t="s">
        <v>29</v>
      </c>
      <c r="J110" s="70" t="s">
        <v>29</v>
      </c>
    </row>
    <row r="111" spans="2:10" ht="15.75" customHeight="1" x14ac:dyDescent="0.3">
      <c r="B111" s="64"/>
      <c r="C111" s="67">
        <v>103</v>
      </c>
      <c r="D111" s="68" t="s">
        <v>316</v>
      </c>
      <c r="E111" s="69">
        <v>20404698428</v>
      </c>
      <c r="F111" s="70" t="s">
        <v>22</v>
      </c>
      <c r="G111" s="70" t="s">
        <v>621</v>
      </c>
      <c r="H111" s="70" t="s">
        <v>622</v>
      </c>
      <c r="I111" s="70" t="s">
        <v>623</v>
      </c>
      <c r="J111" s="71" t="s">
        <v>34</v>
      </c>
    </row>
    <row r="112" spans="2:10" ht="15.75" customHeight="1" x14ac:dyDescent="0.3">
      <c r="B112" s="64"/>
      <c r="C112" s="67">
        <v>104</v>
      </c>
      <c r="D112" s="68" t="s">
        <v>317</v>
      </c>
      <c r="E112" s="69">
        <v>20287849614</v>
      </c>
      <c r="F112" s="70" t="s">
        <v>69</v>
      </c>
      <c r="G112" s="70" t="s">
        <v>624</v>
      </c>
      <c r="H112" s="70" t="s">
        <v>44</v>
      </c>
      <c r="I112" s="70" t="s">
        <v>44</v>
      </c>
      <c r="J112" s="71" t="s">
        <v>44</v>
      </c>
    </row>
    <row r="113" spans="2:10" ht="15.75" customHeight="1" x14ac:dyDescent="0.3">
      <c r="B113" s="64"/>
      <c r="C113" s="67">
        <v>105</v>
      </c>
      <c r="D113" s="68" t="s">
        <v>318</v>
      </c>
      <c r="E113" s="69">
        <v>20443848178</v>
      </c>
      <c r="F113" s="70" t="s">
        <v>22</v>
      </c>
      <c r="G113" s="70" t="s">
        <v>625</v>
      </c>
      <c r="H113" s="70" t="s">
        <v>520</v>
      </c>
      <c r="I113" s="70" t="s">
        <v>520</v>
      </c>
      <c r="J113" s="71" t="s">
        <v>36</v>
      </c>
    </row>
    <row r="114" spans="2:10" ht="15.75" customHeight="1" x14ac:dyDescent="0.3">
      <c r="B114" s="64"/>
      <c r="C114" s="67">
        <v>106</v>
      </c>
      <c r="D114" s="68" t="s">
        <v>1005</v>
      </c>
      <c r="E114" s="69">
        <v>20131138408</v>
      </c>
      <c r="F114" s="70" t="s">
        <v>22</v>
      </c>
      <c r="G114" s="70" t="s">
        <v>1006</v>
      </c>
      <c r="H114" s="70" t="s">
        <v>541</v>
      </c>
      <c r="I114" s="70" t="s">
        <v>483</v>
      </c>
      <c r="J114" s="71" t="s">
        <v>483</v>
      </c>
    </row>
    <row r="115" spans="2:10" ht="15.75" customHeight="1" x14ac:dyDescent="0.3">
      <c r="B115" s="64"/>
      <c r="C115" s="67">
        <v>107</v>
      </c>
      <c r="D115" s="68" t="s">
        <v>319</v>
      </c>
      <c r="E115" s="69">
        <v>20274321823</v>
      </c>
      <c r="F115" s="70" t="s">
        <v>22</v>
      </c>
      <c r="G115" s="70" t="s">
        <v>626</v>
      </c>
      <c r="H115" s="70" t="s">
        <v>537</v>
      </c>
      <c r="I115" s="70" t="s">
        <v>537</v>
      </c>
      <c r="J115" s="71" t="s">
        <v>26</v>
      </c>
    </row>
    <row r="116" spans="2:10" ht="15.75" customHeight="1" x14ac:dyDescent="0.3">
      <c r="B116" s="64"/>
      <c r="C116" s="67">
        <v>108</v>
      </c>
      <c r="D116" s="68" t="s">
        <v>320</v>
      </c>
      <c r="E116" s="69">
        <v>20174810703</v>
      </c>
      <c r="F116" s="70" t="s">
        <v>22</v>
      </c>
      <c r="G116" s="70" t="s">
        <v>627</v>
      </c>
      <c r="H116" s="70" t="s">
        <v>628</v>
      </c>
      <c r="I116" s="70" t="s">
        <v>579</v>
      </c>
      <c r="J116" s="71" t="s">
        <v>36</v>
      </c>
    </row>
    <row r="117" spans="2:10" ht="15.75" customHeight="1" x14ac:dyDescent="0.3">
      <c r="B117" s="64"/>
      <c r="C117" s="67">
        <v>109</v>
      </c>
      <c r="D117" s="68" t="s">
        <v>830</v>
      </c>
      <c r="E117" s="69">
        <v>20411612130</v>
      </c>
      <c r="F117" s="70" t="s">
        <v>69</v>
      </c>
      <c r="G117" s="70" t="s">
        <v>831</v>
      </c>
      <c r="H117" s="70" t="s">
        <v>29</v>
      </c>
      <c r="I117" s="70" t="s">
        <v>29</v>
      </c>
      <c r="J117" s="71" t="s">
        <v>29</v>
      </c>
    </row>
    <row r="118" spans="2:10" ht="15.75" customHeight="1" x14ac:dyDescent="0.3">
      <c r="B118" s="64"/>
      <c r="C118" s="67">
        <v>110</v>
      </c>
      <c r="D118" s="68" t="s">
        <v>321</v>
      </c>
      <c r="E118" s="69">
        <v>20117078150</v>
      </c>
      <c r="F118" s="70" t="s">
        <v>22</v>
      </c>
      <c r="G118" s="70" t="s">
        <v>629</v>
      </c>
      <c r="H118" s="70" t="s">
        <v>35</v>
      </c>
      <c r="I118" s="70" t="s">
        <v>35</v>
      </c>
      <c r="J118" s="71" t="s">
        <v>35</v>
      </c>
    </row>
    <row r="119" spans="2:10" ht="15.75" customHeight="1" x14ac:dyDescent="0.3">
      <c r="B119" s="64"/>
      <c r="C119" s="67">
        <v>111</v>
      </c>
      <c r="D119" s="68" t="s">
        <v>322</v>
      </c>
      <c r="E119" s="69">
        <v>20370902471</v>
      </c>
      <c r="F119" s="70" t="s">
        <v>69</v>
      </c>
      <c r="G119" s="70" t="s">
        <v>630</v>
      </c>
      <c r="H119" s="70" t="s">
        <v>631</v>
      </c>
      <c r="I119" s="70" t="s">
        <v>29</v>
      </c>
      <c r="J119" s="71" t="s">
        <v>29</v>
      </c>
    </row>
    <row r="120" spans="2:10" ht="15.75" customHeight="1" x14ac:dyDescent="0.3">
      <c r="B120" s="64"/>
      <c r="C120" s="67">
        <v>112</v>
      </c>
      <c r="D120" s="68" t="s">
        <v>323</v>
      </c>
      <c r="E120" s="69">
        <v>20534155639</v>
      </c>
      <c r="F120" s="70" t="s">
        <v>22</v>
      </c>
      <c r="G120" s="70" t="s">
        <v>632</v>
      </c>
      <c r="H120" s="70" t="s">
        <v>576</v>
      </c>
      <c r="I120" s="70" t="s">
        <v>576</v>
      </c>
      <c r="J120" s="71" t="s">
        <v>495</v>
      </c>
    </row>
    <row r="121" spans="2:10" ht="15.75" customHeight="1" x14ac:dyDescent="0.3">
      <c r="B121" s="64"/>
      <c r="C121" s="67">
        <v>113</v>
      </c>
      <c r="D121" s="68" t="s">
        <v>324</v>
      </c>
      <c r="E121" s="69">
        <v>20531404085</v>
      </c>
      <c r="F121" s="70" t="s">
        <v>22</v>
      </c>
      <c r="G121" s="70" t="s">
        <v>633</v>
      </c>
      <c r="H121" s="70" t="s">
        <v>499</v>
      </c>
      <c r="I121" s="70" t="s">
        <v>499</v>
      </c>
      <c r="J121" s="71" t="s">
        <v>31</v>
      </c>
    </row>
    <row r="122" spans="2:10" ht="15.75" customHeight="1" x14ac:dyDescent="0.3">
      <c r="B122" s="64"/>
      <c r="C122" s="67">
        <v>114</v>
      </c>
      <c r="D122" s="68" t="s">
        <v>325</v>
      </c>
      <c r="E122" s="69">
        <v>20505365217</v>
      </c>
      <c r="F122" s="70" t="s">
        <v>22</v>
      </c>
      <c r="G122" s="70" t="s">
        <v>634</v>
      </c>
      <c r="H122" s="70" t="s">
        <v>635</v>
      </c>
      <c r="I122" s="70" t="s">
        <v>483</v>
      </c>
      <c r="J122" s="71" t="s">
        <v>483</v>
      </c>
    </row>
    <row r="123" spans="2:10" ht="15.75" customHeight="1" x14ac:dyDescent="0.3">
      <c r="B123" s="64"/>
      <c r="C123" s="67">
        <v>115</v>
      </c>
      <c r="D123" s="68" t="s">
        <v>326</v>
      </c>
      <c r="E123" s="69">
        <v>20454254105</v>
      </c>
      <c r="F123" s="70" t="s">
        <v>22</v>
      </c>
      <c r="G123" s="70" t="s">
        <v>636</v>
      </c>
      <c r="H123" s="70" t="s">
        <v>637</v>
      </c>
      <c r="I123" s="70" t="s">
        <v>29</v>
      </c>
      <c r="J123" s="71" t="s">
        <v>29</v>
      </c>
    </row>
    <row r="124" spans="2:10" ht="15.75" customHeight="1" x14ac:dyDescent="0.3">
      <c r="B124" s="64"/>
      <c r="C124" s="67">
        <v>116</v>
      </c>
      <c r="D124" s="68" t="s">
        <v>1025</v>
      </c>
      <c r="E124" s="69">
        <v>20527820074</v>
      </c>
      <c r="F124" s="70" t="s">
        <v>22</v>
      </c>
      <c r="G124" s="70" t="s">
        <v>1026</v>
      </c>
      <c r="H124" s="70" t="s">
        <v>827</v>
      </c>
      <c r="I124" s="70" t="s">
        <v>827</v>
      </c>
      <c r="J124" s="71" t="s">
        <v>49</v>
      </c>
    </row>
    <row r="125" spans="2:10" ht="15.75" customHeight="1" x14ac:dyDescent="0.3">
      <c r="B125" s="64"/>
      <c r="C125" s="67">
        <v>117</v>
      </c>
      <c r="D125" s="68" t="s">
        <v>1013</v>
      </c>
      <c r="E125" s="69">
        <v>20531409478</v>
      </c>
      <c r="F125" s="70" t="s">
        <v>22</v>
      </c>
      <c r="G125" s="70" t="s">
        <v>1014</v>
      </c>
      <c r="H125" s="70" t="s">
        <v>499</v>
      </c>
      <c r="I125" s="70" t="s">
        <v>499</v>
      </c>
      <c r="J125" s="71" t="s">
        <v>31</v>
      </c>
    </row>
    <row r="126" spans="2:10" ht="15.75" customHeight="1" x14ac:dyDescent="0.3">
      <c r="B126" s="64"/>
      <c r="C126" s="67">
        <v>118</v>
      </c>
      <c r="D126" s="68" t="s">
        <v>327</v>
      </c>
      <c r="E126" s="69">
        <v>20473930197</v>
      </c>
      <c r="F126" s="70" t="s">
        <v>22</v>
      </c>
      <c r="G126" s="70" t="s">
        <v>638</v>
      </c>
      <c r="H126" s="70" t="s">
        <v>616</v>
      </c>
      <c r="I126" s="70" t="s">
        <v>483</v>
      </c>
      <c r="J126" s="71" t="s">
        <v>483</v>
      </c>
    </row>
    <row r="127" spans="2:10" ht="15.75" customHeight="1" x14ac:dyDescent="0.3">
      <c r="B127" s="64"/>
      <c r="C127" s="67">
        <v>119</v>
      </c>
      <c r="D127" s="68" t="s">
        <v>328</v>
      </c>
      <c r="E127" s="69">
        <v>20266024836</v>
      </c>
      <c r="F127" s="70" t="s">
        <v>22</v>
      </c>
      <c r="G127" s="70" t="s">
        <v>639</v>
      </c>
      <c r="H127" s="70" t="s">
        <v>640</v>
      </c>
      <c r="I127" s="70" t="s">
        <v>483</v>
      </c>
      <c r="J127" s="71" t="s">
        <v>483</v>
      </c>
    </row>
    <row r="128" spans="2:10" ht="15.75" customHeight="1" x14ac:dyDescent="0.3">
      <c r="B128" s="64"/>
      <c r="C128" s="67">
        <v>120</v>
      </c>
      <c r="D128" s="68" t="s">
        <v>871</v>
      </c>
      <c r="E128" s="69">
        <v>20516620839</v>
      </c>
      <c r="F128" s="70" t="s">
        <v>22</v>
      </c>
      <c r="G128" s="70" t="s">
        <v>875</v>
      </c>
      <c r="H128" s="70" t="s">
        <v>645</v>
      </c>
      <c r="I128" s="70" t="s">
        <v>483</v>
      </c>
      <c r="J128" s="71" t="s">
        <v>483</v>
      </c>
    </row>
    <row r="129" spans="2:10" ht="15.75" customHeight="1" x14ac:dyDescent="0.3">
      <c r="B129" s="64"/>
      <c r="C129" s="67">
        <v>121</v>
      </c>
      <c r="D129" s="68" t="s">
        <v>329</v>
      </c>
      <c r="E129" s="69">
        <v>20505061854</v>
      </c>
      <c r="F129" s="70" t="s">
        <v>22</v>
      </c>
      <c r="G129" s="70" t="s">
        <v>641</v>
      </c>
      <c r="H129" s="70" t="s">
        <v>479</v>
      </c>
      <c r="I129" s="70" t="s">
        <v>642</v>
      </c>
      <c r="J129" s="71" t="s">
        <v>32</v>
      </c>
    </row>
    <row r="130" spans="2:10" ht="15.75" customHeight="1" x14ac:dyDescent="0.3">
      <c r="B130" s="64"/>
      <c r="C130" s="67">
        <v>122</v>
      </c>
      <c r="D130" s="68" t="s">
        <v>330</v>
      </c>
      <c r="E130" s="69">
        <v>20102890508</v>
      </c>
      <c r="F130" s="70" t="s">
        <v>69</v>
      </c>
      <c r="G130" s="70" t="s">
        <v>643</v>
      </c>
      <c r="H130" s="70" t="s">
        <v>28</v>
      </c>
      <c r="I130" s="70" t="s">
        <v>28</v>
      </c>
      <c r="J130" s="71" t="s">
        <v>28</v>
      </c>
    </row>
    <row r="131" spans="2:10" ht="15.75" customHeight="1" x14ac:dyDescent="0.3">
      <c r="B131" s="64"/>
      <c r="C131" s="67">
        <v>123</v>
      </c>
      <c r="D131" s="68" t="s">
        <v>879</v>
      </c>
      <c r="E131" s="69">
        <v>20487204804</v>
      </c>
      <c r="F131" s="70" t="s">
        <v>22</v>
      </c>
      <c r="G131" s="70" t="s">
        <v>880</v>
      </c>
      <c r="H131" s="70" t="s">
        <v>520</v>
      </c>
      <c r="I131" s="70" t="s">
        <v>520</v>
      </c>
      <c r="J131" s="71" t="s">
        <v>36</v>
      </c>
    </row>
    <row r="132" spans="2:10" ht="15.75" customHeight="1" x14ac:dyDescent="0.3">
      <c r="B132" s="64"/>
      <c r="C132" s="67">
        <v>124</v>
      </c>
      <c r="D132" s="68" t="s">
        <v>331</v>
      </c>
      <c r="E132" s="69">
        <v>20555602775</v>
      </c>
      <c r="F132" s="70" t="s">
        <v>22</v>
      </c>
      <c r="G132" s="70" t="s">
        <v>644</v>
      </c>
      <c r="H132" s="70" t="s">
        <v>645</v>
      </c>
      <c r="I132" s="70" t="s">
        <v>483</v>
      </c>
      <c r="J132" s="71" t="s">
        <v>483</v>
      </c>
    </row>
    <row r="133" spans="2:10" ht="15.75" customHeight="1" x14ac:dyDescent="0.3">
      <c r="B133" s="64"/>
      <c r="C133" s="67">
        <v>125</v>
      </c>
      <c r="D133" s="68" t="s">
        <v>332</v>
      </c>
      <c r="E133" s="69">
        <v>20477248994</v>
      </c>
      <c r="F133" s="70" t="s">
        <v>22</v>
      </c>
      <c r="G133" s="70" t="s">
        <v>646</v>
      </c>
      <c r="H133" s="70" t="s">
        <v>537</v>
      </c>
      <c r="I133" s="70" t="s">
        <v>537</v>
      </c>
      <c r="J133" s="71" t="s">
        <v>26</v>
      </c>
    </row>
    <row r="134" spans="2:10" ht="15.75" customHeight="1" x14ac:dyDescent="0.3">
      <c r="B134" s="64"/>
      <c r="C134" s="67">
        <v>126</v>
      </c>
      <c r="D134" s="68" t="s">
        <v>333</v>
      </c>
      <c r="E134" s="69">
        <v>20214704812</v>
      </c>
      <c r="F134" s="70" t="s">
        <v>69</v>
      </c>
      <c r="G134" s="70" t="s">
        <v>647</v>
      </c>
      <c r="H134" s="70" t="s">
        <v>648</v>
      </c>
      <c r="I134" s="70" t="s">
        <v>34</v>
      </c>
      <c r="J134" s="71" t="s">
        <v>34</v>
      </c>
    </row>
    <row r="135" spans="2:10" ht="15.75" customHeight="1" x14ac:dyDescent="0.3">
      <c r="B135" s="64"/>
      <c r="C135" s="67">
        <v>127</v>
      </c>
      <c r="D135" s="68" t="s">
        <v>334</v>
      </c>
      <c r="E135" s="69">
        <v>20600783131</v>
      </c>
      <c r="F135" s="70" t="s">
        <v>22</v>
      </c>
      <c r="G135" s="70" t="s">
        <v>649</v>
      </c>
      <c r="H135" s="70" t="s">
        <v>541</v>
      </c>
      <c r="I135" s="70" t="s">
        <v>483</v>
      </c>
      <c r="J135" s="71" t="s">
        <v>483</v>
      </c>
    </row>
    <row r="136" spans="2:10" ht="15.75" customHeight="1" x14ac:dyDescent="0.3">
      <c r="B136" s="64"/>
      <c r="C136" s="67">
        <v>128</v>
      </c>
      <c r="D136" s="68" t="s">
        <v>335</v>
      </c>
      <c r="E136" s="69">
        <v>20267998303</v>
      </c>
      <c r="F136" s="70" t="s">
        <v>22</v>
      </c>
      <c r="G136" s="70" t="s">
        <v>650</v>
      </c>
      <c r="H136" s="70" t="s">
        <v>541</v>
      </c>
      <c r="I136" s="70" t="s">
        <v>483</v>
      </c>
      <c r="J136" s="71" t="s">
        <v>483</v>
      </c>
    </row>
    <row r="137" spans="2:10" ht="15.75" customHeight="1" x14ac:dyDescent="0.3">
      <c r="B137" s="64"/>
      <c r="C137" s="67">
        <v>129</v>
      </c>
      <c r="D137" s="68" t="s">
        <v>336</v>
      </c>
      <c r="E137" s="69">
        <v>20330025728</v>
      </c>
      <c r="F137" s="70" t="s">
        <v>22</v>
      </c>
      <c r="G137" s="70" t="s">
        <v>649</v>
      </c>
      <c r="H137" s="70" t="s">
        <v>541</v>
      </c>
      <c r="I137" s="70" t="s">
        <v>483</v>
      </c>
      <c r="J137" s="71" t="s">
        <v>483</v>
      </c>
    </row>
    <row r="138" spans="2:10" ht="15.75" customHeight="1" x14ac:dyDescent="0.3">
      <c r="B138" s="64"/>
      <c r="C138" s="67">
        <v>130</v>
      </c>
      <c r="D138" s="68" t="s">
        <v>337</v>
      </c>
      <c r="E138" s="69">
        <v>20513730650</v>
      </c>
      <c r="F138" s="70" t="s">
        <v>538</v>
      </c>
      <c r="G138" s="70" t="s">
        <v>651</v>
      </c>
      <c r="H138" s="70" t="s">
        <v>574</v>
      </c>
      <c r="I138" s="70" t="s">
        <v>483</v>
      </c>
      <c r="J138" s="71" t="s">
        <v>483</v>
      </c>
    </row>
    <row r="139" spans="2:10" ht="15.75" customHeight="1" x14ac:dyDescent="0.3">
      <c r="B139" s="64"/>
      <c r="C139" s="67">
        <v>131</v>
      </c>
      <c r="D139" s="68" t="s">
        <v>338</v>
      </c>
      <c r="E139" s="69">
        <v>20522346030</v>
      </c>
      <c r="F139" s="70" t="s">
        <v>22</v>
      </c>
      <c r="G139" s="70" t="s">
        <v>652</v>
      </c>
      <c r="H139" s="70" t="s">
        <v>485</v>
      </c>
      <c r="I139" s="70" t="s">
        <v>485</v>
      </c>
      <c r="J139" s="71" t="s">
        <v>485</v>
      </c>
    </row>
    <row r="140" spans="2:10" ht="15.75" customHeight="1" x14ac:dyDescent="0.3">
      <c r="B140" s="64"/>
      <c r="C140" s="67">
        <v>132</v>
      </c>
      <c r="D140" s="68" t="s">
        <v>845</v>
      </c>
      <c r="E140" s="69">
        <v>20554335269</v>
      </c>
      <c r="F140" s="70" t="s">
        <v>22</v>
      </c>
      <c r="G140" s="70" t="s">
        <v>846</v>
      </c>
      <c r="H140" s="70" t="s">
        <v>655</v>
      </c>
      <c r="I140" s="70" t="s">
        <v>483</v>
      </c>
      <c r="J140" s="70" t="s">
        <v>483</v>
      </c>
    </row>
    <row r="141" spans="2:10" ht="15.75" customHeight="1" x14ac:dyDescent="0.3">
      <c r="B141" s="64"/>
      <c r="C141" s="67">
        <v>133</v>
      </c>
      <c r="D141" s="68" t="s">
        <v>339</v>
      </c>
      <c r="E141" s="69">
        <v>20600526392</v>
      </c>
      <c r="F141" s="70" t="s">
        <v>22</v>
      </c>
      <c r="G141" s="70" t="s">
        <v>653</v>
      </c>
      <c r="H141" s="70" t="s">
        <v>510</v>
      </c>
      <c r="I141" s="70" t="s">
        <v>485</v>
      </c>
      <c r="J141" s="71" t="s">
        <v>485</v>
      </c>
    </row>
    <row r="142" spans="2:10" ht="15.75" customHeight="1" x14ac:dyDescent="0.3">
      <c r="B142" s="64"/>
      <c r="C142" s="67">
        <v>134</v>
      </c>
      <c r="D142" s="68" t="s">
        <v>1027</v>
      </c>
      <c r="E142" s="69">
        <v>20450100588</v>
      </c>
      <c r="F142" s="70" t="s">
        <v>22</v>
      </c>
      <c r="G142" s="70" t="s">
        <v>1028</v>
      </c>
      <c r="H142" s="70" t="s">
        <v>775</v>
      </c>
      <c r="I142" s="70" t="s">
        <v>31</v>
      </c>
      <c r="J142" s="70" t="s">
        <v>31</v>
      </c>
    </row>
    <row r="143" spans="2:10" ht="15.75" customHeight="1" x14ac:dyDescent="0.3">
      <c r="B143" s="64"/>
      <c r="C143" s="67">
        <v>135</v>
      </c>
      <c r="D143" s="68" t="s">
        <v>340</v>
      </c>
      <c r="E143" s="69">
        <v>20600885708</v>
      </c>
      <c r="F143" s="70" t="s">
        <v>18</v>
      </c>
      <c r="G143" s="70" t="s">
        <v>654</v>
      </c>
      <c r="H143" s="70" t="s">
        <v>655</v>
      </c>
      <c r="I143" s="70" t="s">
        <v>483</v>
      </c>
      <c r="J143" s="71" t="s">
        <v>483</v>
      </c>
    </row>
    <row r="144" spans="2:10" ht="15.75" customHeight="1" x14ac:dyDescent="0.3">
      <c r="B144" s="64"/>
      <c r="C144" s="67">
        <v>136</v>
      </c>
      <c r="D144" s="68" t="s">
        <v>341</v>
      </c>
      <c r="E144" s="69">
        <v>20499759615</v>
      </c>
      <c r="F144" s="70" t="s">
        <v>22</v>
      </c>
      <c r="G144" s="70" t="s">
        <v>656</v>
      </c>
      <c r="H144" s="70" t="s">
        <v>516</v>
      </c>
      <c r="I144" s="70" t="s">
        <v>483</v>
      </c>
      <c r="J144" s="71" t="s">
        <v>483</v>
      </c>
    </row>
    <row r="145" spans="2:10" ht="15.75" customHeight="1" x14ac:dyDescent="0.3">
      <c r="B145" s="64"/>
      <c r="C145" s="67">
        <v>137</v>
      </c>
      <c r="D145" s="68" t="s">
        <v>342</v>
      </c>
      <c r="E145" s="69">
        <v>20568558741</v>
      </c>
      <c r="F145" s="70" t="s">
        <v>22</v>
      </c>
      <c r="G145" s="70" t="s">
        <v>657</v>
      </c>
      <c r="H145" s="70" t="s">
        <v>658</v>
      </c>
      <c r="I145" s="70" t="s">
        <v>659</v>
      </c>
      <c r="J145" s="71" t="s">
        <v>44</v>
      </c>
    </row>
    <row r="146" spans="2:10" ht="15.75" customHeight="1" x14ac:dyDescent="0.3">
      <c r="B146" s="64"/>
      <c r="C146" s="67">
        <v>138</v>
      </c>
      <c r="D146" s="68" t="s">
        <v>343</v>
      </c>
      <c r="E146" s="69">
        <v>20526105754</v>
      </c>
      <c r="F146" s="70" t="s">
        <v>22</v>
      </c>
      <c r="G146" s="70" t="s">
        <v>660</v>
      </c>
      <c r="H146" s="70" t="s">
        <v>661</v>
      </c>
      <c r="I146" s="70" t="s">
        <v>28</v>
      </c>
      <c r="J146" s="71" t="s">
        <v>28</v>
      </c>
    </row>
    <row r="147" spans="2:10" ht="15.75" customHeight="1" x14ac:dyDescent="0.3">
      <c r="B147" s="64"/>
      <c r="C147" s="67">
        <v>139</v>
      </c>
      <c r="D147" s="68" t="s">
        <v>344</v>
      </c>
      <c r="E147" s="69">
        <v>20100077044</v>
      </c>
      <c r="F147" s="70" t="s">
        <v>22</v>
      </c>
      <c r="G147" s="70" t="s">
        <v>662</v>
      </c>
      <c r="H147" s="70" t="s">
        <v>526</v>
      </c>
      <c r="I147" s="70" t="s">
        <v>483</v>
      </c>
      <c r="J147" s="71" t="s">
        <v>483</v>
      </c>
    </row>
    <row r="148" spans="2:10" ht="15.75" customHeight="1" x14ac:dyDescent="0.3">
      <c r="B148" s="64"/>
      <c r="C148" s="67">
        <v>140</v>
      </c>
      <c r="D148" s="68" t="s">
        <v>345</v>
      </c>
      <c r="E148" s="69">
        <v>20600467558</v>
      </c>
      <c r="F148" s="70" t="s">
        <v>22</v>
      </c>
      <c r="G148" s="70" t="s">
        <v>663</v>
      </c>
      <c r="H148" s="70" t="s">
        <v>664</v>
      </c>
      <c r="I148" s="70" t="s">
        <v>664</v>
      </c>
      <c r="J148" s="71" t="s">
        <v>45</v>
      </c>
    </row>
    <row r="149" spans="2:10" ht="15.75" customHeight="1" x14ac:dyDescent="0.3">
      <c r="B149" s="64"/>
      <c r="C149" s="67">
        <v>141</v>
      </c>
      <c r="D149" s="68" t="s">
        <v>346</v>
      </c>
      <c r="E149" s="69">
        <v>20490371801</v>
      </c>
      <c r="F149" s="70" t="s">
        <v>22</v>
      </c>
      <c r="G149" s="70" t="s">
        <v>665</v>
      </c>
      <c r="H149" s="70" t="s">
        <v>666</v>
      </c>
      <c r="I149" s="70" t="s">
        <v>667</v>
      </c>
      <c r="J149" s="71" t="s">
        <v>46</v>
      </c>
    </row>
    <row r="150" spans="2:10" ht="15.75" customHeight="1" x14ac:dyDescent="0.3">
      <c r="B150" s="64"/>
      <c r="C150" s="67">
        <v>142</v>
      </c>
      <c r="D150" s="68" t="s">
        <v>897</v>
      </c>
      <c r="E150" s="69">
        <v>20508996323</v>
      </c>
      <c r="F150" s="70" t="s">
        <v>22</v>
      </c>
      <c r="G150" s="70" t="s">
        <v>898</v>
      </c>
      <c r="H150" s="70" t="s">
        <v>512</v>
      </c>
      <c r="I150" s="70" t="s">
        <v>483</v>
      </c>
      <c r="J150" s="71" t="s">
        <v>483</v>
      </c>
    </row>
    <row r="151" spans="2:10" ht="15.75" customHeight="1" x14ac:dyDescent="0.3">
      <c r="B151" s="64"/>
      <c r="C151" s="67">
        <v>143</v>
      </c>
      <c r="D151" s="68" t="s">
        <v>347</v>
      </c>
      <c r="E151" s="69">
        <v>20140596524</v>
      </c>
      <c r="F151" s="70" t="s">
        <v>18</v>
      </c>
      <c r="G151" s="70" t="s">
        <v>668</v>
      </c>
      <c r="H151" s="70" t="s">
        <v>669</v>
      </c>
      <c r="I151" s="70" t="s">
        <v>483</v>
      </c>
      <c r="J151" s="71" t="s">
        <v>483</v>
      </c>
    </row>
    <row r="152" spans="2:10" ht="15.75" customHeight="1" x14ac:dyDescent="0.3">
      <c r="B152" s="64"/>
      <c r="C152" s="67">
        <v>144</v>
      </c>
      <c r="D152" s="68" t="s">
        <v>348</v>
      </c>
      <c r="E152" s="69">
        <v>20600731239</v>
      </c>
      <c r="F152" s="70" t="s">
        <v>22</v>
      </c>
      <c r="G152" s="70" t="s">
        <v>649</v>
      </c>
      <c r="H152" s="70" t="s">
        <v>541</v>
      </c>
      <c r="I152" s="70" t="s">
        <v>483</v>
      </c>
      <c r="J152" s="71" t="s">
        <v>483</v>
      </c>
    </row>
    <row r="153" spans="2:10" ht="15.75" customHeight="1" x14ac:dyDescent="0.3">
      <c r="B153" s="64"/>
      <c r="C153" s="67">
        <v>145</v>
      </c>
      <c r="D153" s="68" t="s">
        <v>349</v>
      </c>
      <c r="E153" s="69">
        <v>20132272418</v>
      </c>
      <c r="F153" s="70" t="s">
        <v>22</v>
      </c>
      <c r="G153" s="70" t="s">
        <v>670</v>
      </c>
      <c r="H153" s="70" t="s">
        <v>537</v>
      </c>
      <c r="I153" s="70" t="s">
        <v>537</v>
      </c>
      <c r="J153" s="71" t="s">
        <v>26</v>
      </c>
    </row>
    <row r="154" spans="2:10" ht="15.75" customHeight="1" x14ac:dyDescent="0.3">
      <c r="B154" s="64"/>
      <c r="C154" s="67">
        <v>146</v>
      </c>
      <c r="D154" s="68" t="s">
        <v>1041</v>
      </c>
      <c r="E154" s="69">
        <v>20251000264</v>
      </c>
      <c r="F154" s="70" t="s">
        <v>18</v>
      </c>
      <c r="G154" s="70" t="s">
        <v>1042</v>
      </c>
      <c r="H154" s="70" t="s">
        <v>483</v>
      </c>
      <c r="I154" s="70" t="s">
        <v>483</v>
      </c>
      <c r="J154" s="71" t="s">
        <v>483</v>
      </c>
    </row>
    <row r="155" spans="2:10" ht="15.75" customHeight="1" x14ac:dyDescent="0.3">
      <c r="B155" s="64"/>
      <c r="C155" s="67">
        <v>147</v>
      </c>
      <c r="D155" s="68" t="s">
        <v>1023</v>
      </c>
      <c r="E155" s="69">
        <v>20306324358</v>
      </c>
      <c r="F155" s="70" t="s">
        <v>18</v>
      </c>
      <c r="G155" s="70" t="s">
        <v>1024</v>
      </c>
      <c r="H155" s="70" t="s">
        <v>502</v>
      </c>
      <c r="I155" s="70" t="s">
        <v>483</v>
      </c>
      <c r="J155" s="71" t="s">
        <v>483</v>
      </c>
    </row>
    <row r="156" spans="2:10" ht="15.75" customHeight="1" x14ac:dyDescent="0.3">
      <c r="B156" s="64"/>
      <c r="C156" s="67">
        <v>148</v>
      </c>
      <c r="D156" s="68" t="s">
        <v>868</v>
      </c>
      <c r="E156" s="69">
        <v>20490362992</v>
      </c>
      <c r="F156" s="70" t="s">
        <v>22</v>
      </c>
      <c r="G156" s="70" t="s">
        <v>872</v>
      </c>
      <c r="H156" s="70" t="s">
        <v>873</v>
      </c>
      <c r="I156" s="70" t="s">
        <v>874</v>
      </c>
      <c r="J156" s="71" t="s">
        <v>43</v>
      </c>
    </row>
    <row r="157" spans="2:10" ht="15.75" customHeight="1" x14ac:dyDescent="0.3">
      <c r="B157" s="64"/>
      <c r="C157" s="67">
        <v>149</v>
      </c>
      <c r="D157" s="68" t="s">
        <v>350</v>
      </c>
      <c r="E157" s="69">
        <v>20401992333</v>
      </c>
      <c r="F157" s="70" t="s">
        <v>22</v>
      </c>
      <c r="G157" s="70" t="s">
        <v>671</v>
      </c>
      <c r="H157" s="70" t="s">
        <v>672</v>
      </c>
      <c r="I157" s="70" t="s">
        <v>483</v>
      </c>
      <c r="J157" s="71" t="s">
        <v>483</v>
      </c>
    </row>
    <row r="158" spans="2:10" ht="15.75" customHeight="1" x14ac:dyDescent="0.3">
      <c r="B158" s="64"/>
      <c r="C158" s="67">
        <v>150</v>
      </c>
      <c r="D158" s="68" t="s">
        <v>913</v>
      </c>
      <c r="E158" s="69">
        <v>20514147648</v>
      </c>
      <c r="F158" s="70" t="s">
        <v>22</v>
      </c>
      <c r="G158" s="70" t="s">
        <v>914</v>
      </c>
      <c r="H158" s="70" t="s">
        <v>541</v>
      </c>
      <c r="I158" s="70" t="s">
        <v>483</v>
      </c>
      <c r="J158" s="71" t="s">
        <v>483</v>
      </c>
    </row>
    <row r="159" spans="2:10" ht="15.75" customHeight="1" x14ac:dyDescent="0.3">
      <c r="B159" s="64"/>
      <c r="C159" s="67">
        <v>151</v>
      </c>
      <c r="D159" s="68" t="s">
        <v>351</v>
      </c>
      <c r="E159" s="69">
        <v>20487143236</v>
      </c>
      <c r="F159" s="70" t="s">
        <v>22</v>
      </c>
      <c r="G159" s="70" t="s">
        <v>673</v>
      </c>
      <c r="H159" s="70" t="s">
        <v>674</v>
      </c>
      <c r="I159" s="70" t="s">
        <v>674</v>
      </c>
      <c r="J159" s="71" t="s">
        <v>48</v>
      </c>
    </row>
    <row r="160" spans="2:10" ht="15.75" customHeight="1" x14ac:dyDescent="0.3">
      <c r="B160" s="64"/>
      <c r="C160" s="67">
        <v>152</v>
      </c>
      <c r="D160" s="68" t="s">
        <v>352</v>
      </c>
      <c r="E160" s="69">
        <v>20491891093</v>
      </c>
      <c r="F160" s="70" t="s">
        <v>22</v>
      </c>
      <c r="G160" s="70" t="s">
        <v>675</v>
      </c>
      <c r="H160" s="70" t="s">
        <v>549</v>
      </c>
      <c r="I160" s="70" t="s">
        <v>483</v>
      </c>
      <c r="J160" s="71" t="s">
        <v>483</v>
      </c>
    </row>
    <row r="161" spans="2:10" ht="15.75" customHeight="1" x14ac:dyDescent="0.3">
      <c r="B161" s="64"/>
      <c r="C161" s="67">
        <v>153</v>
      </c>
      <c r="D161" s="68" t="s">
        <v>1015</v>
      </c>
      <c r="E161" s="69">
        <v>20499582774</v>
      </c>
      <c r="F161" s="70" t="s">
        <v>22</v>
      </c>
      <c r="G161" s="70" t="s">
        <v>1016</v>
      </c>
      <c r="H161" s="70" t="s">
        <v>483</v>
      </c>
      <c r="I161" s="70" t="s">
        <v>483</v>
      </c>
      <c r="J161" s="71" t="s">
        <v>483</v>
      </c>
    </row>
    <row r="162" spans="2:10" ht="15.75" customHeight="1" x14ac:dyDescent="0.3">
      <c r="B162" s="64"/>
      <c r="C162" s="67">
        <v>154</v>
      </c>
      <c r="D162" s="68" t="s">
        <v>353</v>
      </c>
      <c r="E162" s="69">
        <v>20480175680</v>
      </c>
      <c r="F162" s="70" t="s">
        <v>22</v>
      </c>
      <c r="G162" s="70" t="s">
        <v>676</v>
      </c>
      <c r="H162" s="70" t="s">
        <v>559</v>
      </c>
      <c r="I162" s="70" t="s">
        <v>559</v>
      </c>
      <c r="J162" s="71" t="s">
        <v>27</v>
      </c>
    </row>
    <row r="163" spans="2:10" ht="15.75" customHeight="1" x14ac:dyDescent="0.3">
      <c r="B163" s="64"/>
      <c r="C163" s="67">
        <v>155</v>
      </c>
      <c r="D163" s="68" t="s">
        <v>1029</v>
      </c>
      <c r="E163" s="69">
        <v>20557361465</v>
      </c>
      <c r="F163" s="70" t="s">
        <v>22</v>
      </c>
      <c r="G163" s="70" t="s">
        <v>1030</v>
      </c>
      <c r="H163" s="70" t="s">
        <v>487</v>
      </c>
      <c r="I163" s="70" t="s">
        <v>483</v>
      </c>
      <c r="J163" s="71" t="s">
        <v>483</v>
      </c>
    </row>
    <row r="164" spans="2:10" ht="15.75" customHeight="1" x14ac:dyDescent="0.3">
      <c r="B164" s="64"/>
      <c r="C164" s="67">
        <v>156</v>
      </c>
      <c r="D164" s="68" t="s">
        <v>849</v>
      </c>
      <c r="E164" s="69">
        <v>20454186690</v>
      </c>
      <c r="F164" s="70" t="s">
        <v>22</v>
      </c>
      <c r="G164" s="70" t="s">
        <v>850</v>
      </c>
      <c r="H164" s="70" t="s">
        <v>851</v>
      </c>
      <c r="I164" s="70" t="s">
        <v>852</v>
      </c>
      <c r="J164" s="71" t="s">
        <v>29</v>
      </c>
    </row>
    <row r="165" spans="2:10" ht="15.75" customHeight="1" x14ac:dyDescent="0.3">
      <c r="B165" s="64"/>
      <c r="C165" s="67">
        <v>157</v>
      </c>
      <c r="D165" s="68" t="s">
        <v>354</v>
      </c>
      <c r="E165" s="69">
        <v>10200731889</v>
      </c>
      <c r="F165" s="70" t="s">
        <v>22</v>
      </c>
      <c r="G165" s="70" t="s">
        <v>677</v>
      </c>
      <c r="H165" s="70" t="s">
        <v>519</v>
      </c>
      <c r="I165" s="70" t="s">
        <v>520</v>
      </c>
      <c r="J165" s="71" t="s">
        <v>36</v>
      </c>
    </row>
    <row r="166" spans="2:10" ht="15.75" customHeight="1" x14ac:dyDescent="0.3">
      <c r="B166" s="64"/>
      <c r="C166" s="67">
        <v>158</v>
      </c>
      <c r="D166" s="68" t="s">
        <v>355</v>
      </c>
      <c r="E166" s="69">
        <v>20101420320</v>
      </c>
      <c r="F166" s="70" t="s">
        <v>22</v>
      </c>
      <c r="G166" s="70" t="s">
        <v>678</v>
      </c>
      <c r="H166" s="70" t="s">
        <v>679</v>
      </c>
      <c r="I166" s="70" t="s">
        <v>485</v>
      </c>
      <c r="J166" s="71" t="s">
        <v>485</v>
      </c>
    </row>
    <row r="167" spans="2:10" ht="15.75" customHeight="1" x14ac:dyDescent="0.3">
      <c r="B167" s="64"/>
      <c r="C167" s="67">
        <v>159</v>
      </c>
      <c r="D167" s="68" t="s">
        <v>356</v>
      </c>
      <c r="E167" s="69">
        <v>20481550221</v>
      </c>
      <c r="F167" s="70" t="s">
        <v>22</v>
      </c>
      <c r="G167" s="70" t="s">
        <v>680</v>
      </c>
      <c r="H167" s="70" t="s">
        <v>681</v>
      </c>
      <c r="I167" s="70" t="s">
        <v>681</v>
      </c>
      <c r="J167" s="71" t="s">
        <v>26</v>
      </c>
    </row>
    <row r="168" spans="2:10" ht="15.75" customHeight="1" x14ac:dyDescent="0.3">
      <c r="B168" s="64"/>
      <c r="C168" s="67">
        <v>160</v>
      </c>
      <c r="D168" s="68" t="s">
        <v>357</v>
      </c>
      <c r="E168" s="69">
        <v>20554211616</v>
      </c>
      <c r="F168" s="70" t="s">
        <v>18</v>
      </c>
      <c r="G168" s="70" t="s">
        <v>682</v>
      </c>
      <c r="H168" s="70" t="s">
        <v>549</v>
      </c>
      <c r="I168" s="70" t="s">
        <v>483</v>
      </c>
      <c r="J168" s="71" t="s">
        <v>483</v>
      </c>
    </row>
    <row r="169" spans="2:10" ht="15.75" customHeight="1" x14ac:dyDescent="0.3">
      <c r="B169" s="64"/>
      <c r="C169" s="67">
        <v>161</v>
      </c>
      <c r="D169" s="68" t="s">
        <v>847</v>
      </c>
      <c r="E169" s="69">
        <v>20448396526</v>
      </c>
      <c r="F169" s="70" t="s">
        <v>22</v>
      </c>
      <c r="G169" s="70" t="s">
        <v>848</v>
      </c>
      <c r="H169" s="70" t="s">
        <v>790</v>
      </c>
      <c r="I169" s="70" t="s">
        <v>791</v>
      </c>
      <c r="J169" s="71" t="s">
        <v>35</v>
      </c>
    </row>
    <row r="170" spans="2:10" ht="15.75" customHeight="1" x14ac:dyDescent="0.3">
      <c r="B170" s="64"/>
      <c r="C170" s="67">
        <v>162</v>
      </c>
      <c r="D170" s="68" t="s">
        <v>835</v>
      </c>
      <c r="E170" s="69">
        <v>10105401961</v>
      </c>
      <c r="F170" s="70" t="s">
        <v>22</v>
      </c>
      <c r="G170" s="70" t="s">
        <v>836</v>
      </c>
      <c r="H170" s="70" t="s">
        <v>837</v>
      </c>
      <c r="I170" s="70" t="s">
        <v>760</v>
      </c>
      <c r="J170" s="71" t="s">
        <v>31</v>
      </c>
    </row>
    <row r="171" spans="2:10" ht="15.75" customHeight="1" x14ac:dyDescent="0.3">
      <c r="B171" s="64"/>
      <c r="C171" s="67">
        <v>163</v>
      </c>
      <c r="D171" s="68" t="s">
        <v>358</v>
      </c>
      <c r="E171" s="69">
        <v>10035957087</v>
      </c>
      <c r="F171" s="70" t="s">
        <v>22</v>
      </c>
      <c r="G171" s="70" t="s">
        <v>683</v>
      </c>
      <c r="H171" s="70" t="s">
        <v>39</v>
      </c>
      <c r="I171" s="70" t="s">
        <v>39</v>
      </c>
      <c r="J171" s="71" t="s">
        <v>39</v>
      </c>
    </row>
    <row r="172" spans="2:10" ht="15.75" customHeight="1" x14ac:dyDescent="0.3">
      <c r="B172" s="64"/>
      <c r="C172" s="67">
        <v>164</v>
      </c>
      <c r="D172" s="68" t="s">
        <v>883</v>
      </c>
      <c r="E172" s="69">
        <v>20539451473</v>
      </c>
      <c r="F172" s="70" t="s">
        <v>22</v>
      </c>
      <c r="G172" s="70" t="s">
        <v>884</v>
      </c>
      <c r="H172" s="70" t="s">
        <v>885</v>
      </c>
      <c r="I172" s="70" t="s">
        <v>29</v>
      </c>
      <c r="J172" s="70" t="s">
        <v>29</v>
      </c>
    </row>
    <row r="173" spans="2:10" ht="15.75" customHeight="1" x14ac:dyDescent="0.3">
      <c r="B173" s="64"/>
      <c r="C173" s="67">
        <v>165</v>
      </c>
      <c r="D173" s="68" t="s">
        <v>471</v>
      </c>
      <c r="E173" s="69">
        <v>20552252498</v>
      </c>
      <c r="F173" s="70" t="s">
        <v>22</v>
      </c>
      <c r="G173" s="70" t="s">
        <v>684</v>
      </c>
      <c r="H173" s="70" t="s">
        <v>685</v>
      </c>
      <c r="I173" s="70" t="s">
        <v>483</v>
      </c>
      <c r="J173" s="71" t="s">
        <v>483</v>
      </c>
    </row>
    <row r="174" spans="2:10" ht="15.75" customHeight="1" x14ac:dyDescent="0.3">
      <c r="B174" s="64"/>
      <c r="C174" s="67">
        <v>166</v>
      </c>
      <c r="D174" s="68" t="s">
        <v>359</v>
      </c>
      <c r="E174" s="69">
        <v>10102809934</v>
      </c>
      <c r="F174" s="70" t="s">
        <v>22</v>
      </c>
      <c r="G174" s="70" t="s">
        <v>686</v>
      </c>
      <c r="H174" s="70" t="s">
        <v>487</v>
      </c>
      <c r="I174" s="70" t="s">
        <v>483</v>
      </c>
      <c r="J174" s="71" t="s">
        <v>483</v>
      </c>
    </row>
    <row r="175" spans="2:10" ht="15.75" customHeight="1" x14ac:dyDescent="0.3">
      <c r="B175" s="64"/>
      <c r="C175" s="67">
        <v>167</v>
      </c>
      <c r="D175" s="68" t="s">
        <v>360</v>
      </c>
      <c r="E175" s="69">
        <v>10294400121</v>
      </c>
      <c r="F175" s="70" t="s">
        <v>22</v>
      </c>
      <c r="G175" s="70" t="s">
        <v>687</v>
      </c>
      <c r="H175" s="70" t="s">
        <v>29</v>
      </c>
      <c r="I175" s="70" t="s">
        <v>29</v>
      </c>
      <c r="J175" s="71" t="s">
        <v>29</v>
      </c>
    </row>
    <row r="176" spans="2:10" ht="15.75" customHeight="1" x14ac:dyDescent="0.3">
      <c r="B176" s="64"/>
      <c r="C176" s="67">
        <v>168</v>
      </c>
      <c r="D176" s="68" t="s">
        <v>361</v>
      </c>
      <c r="E176" s="69">
        <v>20521287498</v>
      </c>
      <c r="F176" s="70" t="s">
        <v>538</v>
      </c>
      <c r="G176" s="70" t="s">
        <v>688</v>
      </c>
      <c r="H176" s="70" t="s">
        <v>483</v>
      </c>
      <c r="I176" s="70" t="s">
        <v>483</v>
      </c>
      <c r="J176" s="71" t="s">
        <v>483</v>
      </c>
    </row>
    <row r="177" spans="2:10" ht="15.75" customHeight="1" x14ac:dyDescent="0.3">
      <c r="B177" s="64"/>
      <c r="C177" s="67">
        <v>169</v>
      </c>
      <c r="D177" s="68" t="s">
        <v>362</v>
      </c>
      <c r="E177" s="69">
        <v>20519327148</v>
      </c>
      <c r="F177" s="70" t="s">
        <v>18</v>
      </c>
      <c r="G177" s="70" t="s">
        <v>689</v>
      </c>
      <c r="H177" s="70" t="s">
        <v>482</v>
      </c>
      <c r="I177" s="70" t="s">
        <v>483</v>
      </c>
      <c r="J177" s="71" t="s">
        <v>483</v>
      </c>
    </row>
    <row r="178" spans="2:10" ht="15.75" customHeight="1" x14ac:dyDescent="0.3">
      <c r="B178" s="64"/>
      <c r="C178" s="67">
        <v>170</v>
      </c>
      <c r="D178" s="68" t="s">
        <v>823</v>
      </c>
      <c r="E178" s="69">
        <v>20550849551</v>
      </c>
      <c r="F178" s="70" t="s">
        <v>22</v>
      </c>
      <c r="G178" s="70" t="s">
        <v>824</v>
      </c>
      <c r="H178" s="70" t="s">
        <v>655</v>
      </c>
      <c r="I178" s="70" t="s">
        <v>483</v>
      </c>
      <c r="J178" s="71" t="s">
        <v>483</v>
      </c>
    </row>
    <row r="179" spans="2:10" ht="15.75" customHeight="1" x14ac:dyDescent="0.3">
      <c r="B179" s="64"/>
      <c r="C179" s="67">
        <v>171</v>
      </c>
      <c r="D179" s="68" t="s">
        <v>363</v>
      </c>
      <c r="E179" s="69">
        <v>20549275177</v>
      </c>
      <c r="F179" s="70" t="s">
        <v>18</v>
      </c>
      <c r="G179" s="70" t="s">
        <v>690</v>
      </c>
      <c r="H179" s="70" t="s">
        <v>485</v>
      </c>
      <c r="I179" s="70" t="s">
        <v>485</v>
      </c>
      <c r="J179" s="71" t="s">
        <v>485</v>
      </c>
    </row>
    <row r="180" spans="2:10" ht="15.75" customHeight="1" x14ac:dyDescent="0.3">
      <c r="B180" s="64"/>
      <c r="C180" s="67">
        <v>172</v>
      </c>
      <c r="D180" s="68" t="s">
        <v>364</v>
      </c>
      <c r="E180" s="69">
        <v>20131920491</v>
      </c>
      <c r="F180" s="70" t="s">
        <v>22</v>
      </c>
      <c r="G180" s="70" t="s">
        <v>691</v>
      </c>
      <c r="H180" s="70" t="s">
        <v>692</v>
      </c>
      <c r="I180" s="70" t="s">
        <v>537</v>
      </c>
      <c r="J180" s="71" t="s">
        <v>26</v>
      </c>
    </row>
    <row r="181" spans="2:10" ht="15.75" customHeight="1" x14ac:dyDescent="0.3">
      <c r="B181" s="64"/>
      <c r="C181" s="67">
        <v>173</v>
      </c>
      <c r="D181" s="68" t="s">
        <v>365</v>
      </c>
      <c r="E181" s="69">
        <v>20519260485</v>
      </c>
      <c r="F181" s="70" t="s">
        <v>538</v>
      </c>
      <c r="G181" s="70" t="s">
        <v>693</v>
      </c>
      <c r="H181" s="70" t="s">
        <v>616</v>
      </c>
      <c r="I181" s="70" t="s">
        <v>483</v>
      </c>
      <c r="J181" s="71" t="s">
        <v>483</v>
      </c>
    </row>
    <row r="182" spans="2:10" ht="15.75" customHeight="1" x14ac:dyDescent="0.3">
      <c r="B182" s="64"/>
      <c r="C182" s="67">
        <v>174</v>
      </c>
      <c r="D182" s="68" t="s">
        <v>366</v>
      </c>
      <c r="E182" s="69">
        <v>20559117626</v>
      </c>
      <c r="F182" s="70" t="s">
        <v>22</v>
      </c>
      <c r="G182" s="70" t="s">
        <v>694</v>
      </c>
      <c r="H182" s="70" t="s">
        <v>695</v>
      </c>
      <c r="I182" s="70" t="s">
        <v>29</v>
      </c>
      <c r="J182" s="71" t="s">
        <v>29</v>
      </c>
    </row>
    <row r="183" spans="2:10" ht="15.75" customHeight="1" x14ac:dyDescent="0.3">
      <c r="B183" s="64"/>
      <c r="C183" s="67">
        <v>175</v>
      </c>
      <c r="D183" s="68" t="s">
        <v>367</v>
      </c>
      <c r="E183" s="69">
        <v>20548335397</v>
      </c>
      <c r="F183" s="70" t="s">
        <v>18</v>
      </c>
      <c r="G183" s="70" t="s">
        <v>696</v>
      </c>
      <c r="H183" s="70" t="s">
        <v>485</v>
      </c>
      <c r="I183" s="70" t="s">
        <v>485</v>
      </c>
      <c r="J183" s="71" t="s">
        <v>485</v>
      </c>
    </row>
    <row r="184" spans="2:10" ht="15.75" customHeight="1" x14ac:dyDescent="0.3">
      <c r="B184" s="64"/>
      <c r="C184" s="67">
        <v>176</v>
      </c>
      <c r="D184" s="68" t="s">
        <v>886</v>
      </c>
      <c r="E184" s="69">
        <v>20517494641</v>
      </c>
      <c r="F184" s="70" t="s">
        <v>69</v>
      </c>
      <c r="G184" s="70" t="s">
        <v>887</v>
      </c>
      <c r="H184" s="70" t="s">
        <v>487</v>
      </c>
      <c r="I184" s="70" t="s">
        <v>483</v>
      </c>
      <c r="J184" s="71" t="s">
        <v>483</v>
      </c>
    </row>
    <row r="185" spans="2:10" ht="15.75" customHeight="1" x14ac:dyDescent="0.3">
      <c r="B185" s="64"/>
      <c r="C185" s="67">
        <v>177</v>
      </c>
      <c r="D185" s="68" t="s">
        <v>368</v>
      </c>
      <c r="E185" s="69">
        <v>20527477671</v>
      </c>
      <c r="F185" s="70" t="s">
        <v>22</v>
      </c>
      <c r="G185" s="70" t="s">
        <v>697</v>
      </c>
      <c r="H185" s="70" t="s">
        <v>698</v>
      </c>
      <c r="I185" s="70" t="s">
        <v>699</v>
      </c>
      <c r="J185" s="71" t="s">
        <v>43</v>
      </c>
    </row>
    <row r="186" spans="2:10" ht="15.75" customHeight="1" x14ac:dyDescent="0.3">
      <c r="B186" s="64"/>
      <c r="C186" s="67">
        <v>178</v>
      </c>
      <c r="D186" s="68" t="s">
        <v>910</v>
      </c>
      <c r="E186" s="69">
        <v>20447491738</v>
      </c>
      <c r="F186" s="70" t="s">
        <v>22</v>
      </c>
      <c r="G186" s="70" t="s">
        <v>911</v>
      </c>
      <c r="H186" s="70" t="s">
        <v>912</v>
      </c>
      <c r="I186" s="70" t="s">
        <v>912</v>
      </c>
      <c r="J186" s="71" t="s">
        <v>47</v>
      </c>
    </row>
    <row r="187" spans="2:10" ht="15.75" customHeight="1" x14ac:dyDescent="0.3">
      <c r="B187" s="64"/>
      <c r="C187" s="67">
        <v>179</v>
      </c>
      <c r="D187" s="68" t="s">
        <v>1043</v>
      </c>
      <c r="E187" s="69">
        <v>20565508360</v>
      </c>
      <c r="F187" s="70" t="s">
        <v>22</v>
      </c>
      <c r="G187" s="70" t="s">
        <v>1044</v>
      </c>
      <c r="H187" s="70" t="s">
        <v>1045</v>
      </c>
      <c r="I187" s="70" t="s">
        <v>483</v>
      </c>
      <c r="J187" s="71" t="s">
        <v>483</v>
      </c>
    </row>
    <row r="188" spans="2:10" ht="15.75" customHeight="1" x14ac:dyDescent="0.3">
      <c r="B188" s="64"/>
      <c r="C188" s="67">
        <v>180</v>
      </c>
      <c r="D188" s="68" t="s">
        <v>369</v>
      </c>
      <c r="E188" s="69">
        <v>20491401771</v>
      </c>
      <c r="F188" s="70" t="s">
        <v>22</v>
      </c>
      <c r="G188" s="70" t="s">
        <v>700</v>
      </c>
      <c r="H188" s="70" t="s">
        <v>701</v>
      </c>
      <c r="I188" s="70" t="s">
        <v>702</v>
      </c>
      <c r="J188" s="71" t="s">
        <v>483</v>
      </c>
    </row>
    <row r="189" spans="2:10" ht="15.75" customHeight="1" x14ac:dyDescent="0.3">
      <c r="B189" s="64"/>
      <c r="C189" s="67">
        <v>181</v>
      </c>
      <c r="D189" s="68" t="s">
        <v>370</v>
      </c>
      <c r="E189" s="69">
        <v>20492065341</v>
      </c>
      <c r="F189" s="70" t="s">
        <v>22</v>
      </c>
      <c r="G189" s="70" t="s">
        <v>703</v>
      </c>
      <c r="H189" s="70" t="s">
        <v>541</v>
      </c>
      <c r="I189" s="70" t="s">
        <v>483</v>
      </c>
      <c r="J189" s="71" t="s">
        <v>483</v>
      </c>
    </row>
    <row r="190" spans="2:10" ht="15.75" customHeight="1" x14ac:dyDescent="0.3">
      <c r="B190" s="64"/>
      <c r="C190" s="67">
        <v>182</v>
      </c>
      <c r="D190" s="68" t="s">
        <v>371</v>
      </c>
      <c r="E190" s="69">
        <v>20368931684</v>
      </c>
      <c r="F190" s="70" t="s">
        <v>22</v>
      </c>
      <c r="G190" s="70" t="s">
        <v>704</v>
      </c>
      <c r="H190" s="70" t="s">
        <v>38</v>
      </c>
      <c r="I190" s="70" t="s">
        <v>38</v>
      </c>
      <c r="J190" s="71" t="s">
        <v>38</v>
      </c>
    </row>
    <row r="191" spans="2:10" ht="15.75" customHeight="1" x14ac:dyDescent="0.3">
      <c r="B191" s="64"/>
      <c r="C191" s="67">
        <v>183</v>
      </c>
      <c r="D191" s="68" t="s">
        <v>1031</v>
      </c>
      <c r="E191" s="69">
        <v>10222475142</v>
      </c>
      <c r="F191" s="70" t="s">
        <v>22</v>
      </c>
      <c r="G191" s="70" t="s">
        <v>1032</v>
      </c>
      <c r="H191" s="70" t="s">
        <v>1033</v>
      </c>
      <c r="I191" s="70" t="s">
        <v>1033</v>
      </c>
      <c r="J191" s="71" t="s">
        <v>32</v>
      </c>
    </row>
    <row r="192" spans="2:10" ht="15.75" customHeight="1" x14ac:dyDescent="0.3">
      <c r="B192" s="64"/>
      <c r="C192" s="67">
        <v>184</v>
      </c>
      <c r="D192" s="68" t="s">
        <v>372</v>
      </c>
      <c r="E192" s="69">
        <v>20519369657</v>
      </c>
      <c r="F192" s="70" t="s">
        <v>18</v>
      </c>
      <c r="G192" s="70" t="s">
        <v>705</v>
      </c>
      <c r="H192" s="70" t="s">
        <v>706</v>
      </c>
      <c r="I192" s="70" t="s">
        <v>483</v>
      </c>
      <c r="J192" s="71" t="s">
        <v>483</v>
      </c>
    </row>
    <row r="193" spans="2:10" ht="15.75" customHeight="1" x14ac:dyDescent="0.3">
      <c r="B193" s="64"/>
      <c r="C193" s="67">
        <v>185</v>
      </c>
      <c r="D193" s="68" t="s">
        <v>373</v>
      </c>
      <c r="E193" s="69">
        <v>20382591489</v>
      </c>
      <c r="F193" s="70" t="s">
        <v>538</v>
      </c>
      <c r="G193" s="70" t="s">
        <v>707</v>
      </c>
      <c r="H193" s="70" t="s">
        <v>655</v>
      </c>
      <c r="I193" s="70" t="s">
        <v>483</v>
      </c>
      <c r="J193" s="71" t="s">
        <v>483</v>
      </c>
    </row>
    <row r="194" spans="2:10" ht="15.75" customHeight="1" x14ac:dyDescent="0.3">
      <c r="B194" s="64"/>
      <c r="C194" s="67">
        <v>186</v>
      </c>
      <c r="D194" s="68" t="s">
        <v>374</v>
      </c>
      <c r="E194" s="69">
        <v>20506716404</v>
      </c>
      <c r="F194" s="70" t="s">
        <v>538</v>
      </c>
      <c r="G194" s="70" t="s">
        <v>708</v>
      </c>
      <c r="H194" s="70" t="s">
        <v>528</v>
      </c>
      <c r="I194" s="70" t="s">
        <v>483</v>
      </c>
      <c r="J194" s="71" t="s">
        <v>483</v>
      </c>
    </row>
    <row r="195" spans="2:10" ht="15.75" customHeight="1" x14ac:dyDescent="0.3">
      <c r="B195" s="64"/>
      <c r="C195" s="67">
        <v>187</v>
      </c>
      <c r="D195" s="68" t="s">
        <v>375</v>
      </c>
      <c r="E195" s="69">
        <v>10026282948</v>
      </c>
      <c r="F195" s="70" t="s">
        <v>22</v>
      </c>
      <c r="G195" s="70" t="s">
        <v>683</v>
      </c>
      <c r="H195" s="70" t="s">
        <v>39</v>
      </c>
      <c r="I195" s="70" t="s">
        <v>39</v>
      </c>
      <c r="J195" s="71" t="s">
        <v>39</v>
      </c>
    </row>
    <row r="196" spans="2:10" ht="15.75" customHeight="1" x14ac:dyDescent="0.3">
      <c r="B196" s="64"/>
      <c r="C196" s="67">
        <v>188</v>
      </c>
      <c r="D196" s="68" t="s">
        <v>870</v>
      </c>
      <c r="E196" s="69">
        <v>20347375412</v>
      </c>
      <c r="F196" s="70" t="s">
        <v>22</v>
      </c>
      <c r="G196" s="70" t="s">
        <v>876</v>
      </c>
      <c r="H196" s="70" t="s">
        <v>549</v>
      </c>
      <c r="I196" s="70" t="s">
        <v>483</v>
      </c>
      <c r="J196" s="70" t="s">
        <v>483</v>
      </c>
    </row>
    <row r="197" spans="2:10" ht="15.75" customHeight="1" x14ac:dyDescent="0.3">
      <c r="B197" s="64"/>
      <c r="C197" s="67">
        <v>189</v>
      </c>
      <c r="D197" s="68" t="s">
        <v>376</v>
      </c>
      <c r="E197" s="69">
        <v>20563378060</v>
      </c>
      <c r="F197" s="70" t="s">
        <v>22</v>
      </c>
      <c r="G197" s="70" t="s">
        <v>710</v>
      </c>
      <c r="H197" s="70" t="s">
        <v>672</v>
      </c>
      <c r="I197" s="70" t="s">
        <v>483</v>
      </c>
      <c r="J197" s="71" t="s">
        <v>483</v>
      </c>
    </row>
    <row r="198" spans="2:10" ht="15.75" customHeight="1" x14ac:dyDescent="0.3">
      <c r="B198" s="64"/>
      <c r="C198" s="67">
        <v>190</v>
      </c>
      <c r="D198" s="68" t="s">
        <v>853</v>
      </c>
      <c r="E198" s="69">
        <v>20515184971</v>
      </c>
      <c r="F198" s="70" t="s">
        <v>22</v>
      </c>
      <c r="G198" s="70" t="s">
        <v>854</v>
      </c>
      <c r="H198" s="70" t="s">
        <v>528</v>
      </c>
      <c r="I198" s="70" t="s">
        <v>483</v>
      </c>
      <c r="J198" s="71" t="s">
        <v>483</v>
      </c>
    </row>
    <row r="199" spans="2:10" ht="15.75" customHeight="1" x14ac:dyDescent="0.3">
      <c r="B199" s="64"/>
      <c r="C199" s="67">
        <v>191</v>
      </c>
      <c r="D199" s="68" t="s">
        <v>377</v>
      </c>
      <c r="E199" s="69">
        <v>20400310905</v>
      </c>
      <c r="F199" s="70" t="s">
        <v>22</v>
      </c>
      <c r="G199" s="70" t="s">
        <v>711</v>
      </c>
      <c r="H199" s="70" t="s">
        <v>497</v>
      </c>
      <c r="I199" s="70" t="s">
        <v>43</v>
      </c>
      <c r="J199" s="71" t="s">
        <v>43</v>
      </c>
    </row>
    <row r="200" spans="2:10" ht="15.75" customHeight="1" x14ac:dyDescent="0.3">
      <c r="B200" s="64"/>
      <c r="C200" s="67">
        <v>192</v>
      </c>
      <c r="D200" s="68" t="s">
        <v>378</v>
      </c>
      <c r="E200" s="69">
        <v>10428668095</v>
      </c>
      <c r="F200" s="70" t="s">
        <v>22</v>
      </c>
      <c r="G200" s="70" t="s">
        <v>712</v>
      </c>
      <c r="H200" s="70" t="s">
        <v>543</v>
      </c>
      <c r="I200" s="70" t="s">
        <v>544</v>
      </c>
      <c r="J200" s="71" t="s">
        <v>42</v>
      </c>
    </row>
    <row r="201" spans="2:10" ht="15.75" customHeight="1" x14ac:dyDescent="0.3">
      <c r="B201" s="64"/>
      <c r="C201" s="67">
        <v>193</v>
      </c>
      <c r="D201" s="68" t="s">
        <v>379</v>
      </c>
      <c r="E201" s="69">
        <v>20557869337</v>
      </c>
      <c r="F201" s="70" t="s">
        <v>18</v>
      </c>
      <c r="G201" s="70" t="s">
        <v>713</v>
      </c>
      <c r="H201" s="70" t="s">
        <v>685</v>
      </c>
      <c r="I201" s="70" t="s">
        <v>483</v>
      </c>
      <c r="J201" s="71" t="s">
        <v>483</v>
      </c>
    </row>
    <row r="202" spans="2:10" ht="15.75" customHeight="1" x14ac:dyDescent="0.3">
      <c r="B202" s="64"/>
      <c r="C202" s="67">
        <v>194</v>
      </c>
      <c r="D202" s="68" t="s">
        <v>380</v>
      </c>
      <c r="E202" s="69">
        <v>20514436755</v>
      </c>
      <c r="F202" s="70" t="s">
        <v>69</v>
      </c>
      <c r="G202" s="70" t="s">
        <v>714</v>
      </c>
      <c r="H202" s="70" t="s">
        <v>554</v>
      </c>
      <c r="I202" s="70" t="s">
        <v>483</v>
      </c>
      <c r="J202" s="71" t="s">
        <v>582</v>
      </c>
    </row>
    <row r="203" spans="2:10" ht="15.75" customHeight="1" x14ac:dyDescent="0.3">
      <c r="B203" s="64"/>
      <c r="C203" s="67">
        <v>195</v>
      </c>
      <c r="D203" s="68" t="s">
        <v>381</v>
      </c>
      <c r="E203" s="69">
        <v>20479813281</v>
      </c>
      <c r="F203" s="70" t="s">
        <v>22</v>
      </c>
      <c r="G203" s="70" t="s">
        <v>715</v>
      </c>
      <c r="H203" s="70" t="s">
        <v>716</v>
      </c>
      <c r="I203" s="70" t="s">
        <v>716</v>
      </c>
      <c r="J203" s="71" t="s">
        <v>40</v>
      </c>
    </row>
    <row r="204" spans="2:10" ht="15.75" customHeight="1" x14ac:dyDescent="0.3">
      <c r="B204" s="64"/>
      <c r="C204" s="67">
        <v>196</v>
      </c>
      <c r="D204" s="68" t="s">
        <v>382</v>
      </c>
      <c r="E204" s="69">
        <v>20100887046</v>
      </c>
      <c r="F204" s="70" t="s">
        <v>18</v>
      </c>
      <c r="G204" s="70" t="s">
        <v>717</v>
      </c>
      <c r="H204" s="70" t="s">
        <v>669</v>
      </c>
      <c r="I204" s="70" t="s">
        <v>483</v>
      </c>
      <c r="J204" s="71" t="s">
        <v>483</v>
      </c>
    </row>
    <row r="205" spans="2:10" ht="15.75" customHeight="1" x14ac:dyDescent="0.3">
      <c r="B205" s="64"/>
      <c r="C205" s="67">
        <v>197</v>
      </c>
      <c r="D205" s="68" t="s">
        <v>855</v>
      </c>
      <c r="E205" s="69">
        <v>20515479423</v>
      </c>
      <c r="F205" s="70" t="s">
        <v>22</v>
      </c>
      <c r="G205" s="70" t="s">
        <v>856</v>
      </c>
      <c r="H205" s="70" t="s">
        <v>672</v>
      </c>
      <c r="I205" s="70" t="s">
        <v>483</v>
      </c>
      <c r="J205" s="71" t="s">
        <v>483</v>
      </c>
    </row>
    <row r="206" spans="2:10" ht="15.75" customHeight="1" x14ac:dyDescent="0.3">
      <c r="B206" s="64"/>
      <c r="C206" s="67">
        <v>198</v>
      </c>
      <c r="D206" s="68" t="s">
        <v>383</v>
      </c>
      <c r="E206" s="69">
        <v>20100686814</v>
      </c>
      <c r="F206" s="70" t="s">
        <v>18</v>
      </c>
      <c r="G206" s="70" t="s">
        <v>718</v>
      </c>
      <c r="H206" s="70" t="s">
        <v>485</v>
      </c>
      <c r="I206" s="70" t="s">
        <v>485</v>
      </c>
      <c r="J206" s="71" t="s">
        <v>485</v>
      </c>
    </row>
    <row r="207" spans="2:10" ht="15.75" customHeight="1" x14ac:dyDescent="0.3">
      <c r="B207" s="64"/>
      <c r="C207" s="67">
        <v>199</v>
      </c>
      <c r="D207" s="68" t="s">
        <v>384</v>
      </c>
      <c r="E207" s="69">
        <v>20601184908</v>
      </c>
      <c r="F207" s="70" t="s">
        <v>18</v>
      </c>
      <c r="G207" s="70" t="s">
        <v>718</v>
      </c>
      <c r="H207" s="70" t="s">
        <v>485</v>
      </c>
      <c r="I207" s="70" t="s">
        <v>485</v>
      </c>
      <c r="J207" s="71" t="s">
        <v>485</v>
      </c>
    </row>
    <row r="208" spans="2:10" ht="15.75" customHeight="1" x14ac:dyDescent="0.3">
      <c r="B208" s="64"/>
      <c r="C208" s="67">
        <v>200</v>
      </c>
      <c r="D208" s="68" t="s">
        <v>385</v>
      </c>
      <c r="E208" s="69">
        <v>20600755430</v>
      </c>
      <c r="F208" s="70" t="s">
        <v>18</v>
      </c>
      <c r="G208" s="70" t="s">
        <v>718</v>
      </c>
      <c r="H208" s="70" t="s">
        <v>485</v>
      </c>
      <c r="I208" s="70" t="s">
        <v>485</v>
      </c>
      <c r="J208" s="71" t="s">
        <v>485</v>
      </c>
    </row>
    <row r="209" spans="2:10" ht="15.75" customHeight="1" x14ac:dyDescent="0.3">
      <c r="B209" s="64"/>
      <c r="C209" s="67">
        <v>201</v>
      </c>
      <c r="D209" s="68" t="s">
        <v>386</v>
      </c>
      <c r="E209" s="69">
        <v>20232064634</v>
      </c>
      <c r="F209" s="70" t="s">
        <v>22</v>
      </c>
      <c r="G209" s="70" t="s">
        <v>719</v>
      </c>
      <c r="H209" s="70" t="s">
        <v>586</v>
      </c>
      <c r="I209" s="70" t="s">
        <v>586</v>
      </c>
      <c r="J209" s="71" t="s">
        <v>40</v>
      </c>
    </row>
    <row r="210" spans="2:10" ht="15.75" customHeight="1" x14ac:dyDescent="0.3">
      <c r="B210" s="64"/>
      <c r="C210" s="67">
        <v>202</v>
      </c>
      <c r="D210" s="68" t="s">
        <v>387</v>
      </c>
      <c r="E210" s="69">
        <v>20600639812</v>
      </c>
      <c r="F210" s="70" t="s">
        <v>18</v>
      </c>
      <c r="G210" s="70" t="s">
        <v>718</v>
      </c>
      <c r="H210" s="70" t="s">
        <v>485</v>
      </c>
      <c r="I210" s="70" t="s">
        <v>485</v>
      </c>
      <c r="J210" s="71" t="s">
        <v>485</v>
      </c>
    </row>
    <row r="211" spans="2:10" ht="15.75" customHeight="1" x14ac:dyDescent="0.3">
      <c r="B211" s="64"/>
      <c r="C211" s="67">
        <v>203</v>
      </c>
      <c r="D211" s="68" t="s">
        <v>862</v>
      </c>
      <c r="E211" s="69">
        <v>20600640799</v>
      </c>
      <c r="F211" s="70" t="s">
        <v>71</v>
      </c>
      <c r="G211" s="70" t="s">
        <v>863</v>
      </c>
      <c r="H211" s="71" t="s">
        <v>29</v>
      </c>
      <c r="I211" s="71" t="s">
        <v>29</v>
      </c>
      <c r="J211" s="71" t="s">
        <v>29</v>
      </c>
    </row>
    <row r="212" spans="2:10" ht="15.75" customHeight="1" x14ac:dyDescent="0.3">
      <c r="B212" s="64"/>
      <c r="C212" s="67">
        <v>204</v>
      </c>
      <c r="D212" s="68" t="s">
        <v>388</v>
      </c>
      <c r="E212" s="69">
        <v>20479547972</v>
      </c>
      <c r="F212" s="70" t="s">
        <v>22</v>
      </c>
      <c r="G212" s="70" t="s">
        <v>720</v>
      </c>
      <c r="H212" s="70" t="s">
        <v>559</v>
      </c>
      <c r="I212" s="70" t="s">
        <v>559</v>
      </c>
      <c r="J212" s="71" t="s">
        <v>27</v>
      </c>
    </row>
    <row r="213" spans="2:10" ht="15.75" customHeight="1" x14ac:dyDescent="0.3">
      <c r="B213" s="64"/>
      <c r="C213" s="67">
        <v>205</v>
      </c>
      <c r="D213" s="68" t="s">
        <v>389</v>
      </c>
      <c r="E213" s="69">
        <v>20445326977</v>
      </c>
      <c r="F213" s="70" t="s">
        <v>69</v>
      </c>
      <c r="G213" s="70" t="s">
        <v>721</v>
      </c>
      <c r="H213" s="70" t="s">
        <v>493</v>
      </c>
      <c r="I213" s="70" t="s">
        <v>494</v>
      </c>
      <c r="J213" s="71" t="s">
        <v>495</v>
      </c>
    </row>
    <row r="214" spans="2:10" ht="15.75" customHeight="1" x14ac:dyDescent="0.3">
      <c r="B214" s="64"/>
      <c r="C214" s="67">
        <v>206</v>
      </c>
      <c r="D214" s="68" t="s">
        <v>390</v>
      </c>
      <c r="E214" s="69">
        <v>20523109899</v>
      </c>
      <c r="F214" s="70" t="s">
        <v>22</v>
      </c>
      <c r="G214" s="70" t="s">
        <v>722</v>
      </c>
      <c r="H214" s="70" t="s">
        <v>541</v>
      </c>
      <c r="I214" s="70" t="s">
        <v>483</v>
      </c>
      <c r="J214" s="71" t="s">
        <v>483</v>
      </c>
    </row>
    <row r="215" spans="2:10" ht="15.75" customHeight="1" x14ac:dyDescent="0.3">
      <c r="B215" s="64"/>
      <c r="C215" s="67">
        <v>207</v>
      </c>
      <c r="D215" s="68" t="s">
        <v>391</v>
      </c>
      <c r="E215" s="69">
        <v>20600193369</v>
      </c>
      <c r="F215" s="70" t="s">
        <v>22</v>
      </c>
      <c r="G215" s="70" t="s">
        <v>723</v>
      </c>
      <c r="H215" s="70" t="s">
        <v>487</v>
      </c>
      <c r="I215" s="70" t="s">
        <v>483</v>
      </c>
      <c r="J215" s="71" t="s">
        <v>483</v>
      </c>
    </row>
    <row r="216" spans="2:10" ht="15.75" customHeight="1" x14ac:dyDescent="0.3">
      <c r="B216" s="64"/>
      <c r="C216" s="67">
        <v>208</v>
      </c>
      <c r="D216" s="68" t="s">
        <v>392</v>
      </c>
      <c r="E216" s="69">
        <v>20601701503</v>
      </c>
      <c r="F216" s="70" t="s">
        <v>22</v>
      </c>
      <c r="G216" s="70" t="s">
        <v>724</v>
      </c>
      <c r="H216" s="70" t="s">
        <v>541</v>
      </c>
      <c r="I216" s="70" t="s">
        <v>725</v>
      </c>
      <c r="J216" s="71" t="s">
        <v>483</v>
      </c>
    </row>
    <row r="217" spans="2:10" ht="15.75" customHeight="1" x14ac:dyDescent="0.3">
      <c r="B217" s="64"/>
      <c r="C217" s="67">
        <v>209</v>
      </c>
      <c r="D217" s="68" t="s">
        <v>393</v>
      </c>
      <c r="E217" s="69">
        <v>20525387853</v>
      </c>
      <c r="F217" s="70" t="s">
        <v>22</v>
      </c>
      <c r="G217" s="70" t="s">
        <v>726</v>
      </c>
      <c r="H217" s="70" t="s">
        <v>28</v>
      </c>
      <c r="I217" s="70" t="s">
        <v>28</v>
      </c>
      <c r="J217" s="71" t="s">
        <v>28</v>
      </c>
    </row>
    <row r="218" spans="2:10" ht="15.75" customHeight="1" x14ac:dyDescent="0.3">
      <c r="B218" s="64"/>
      <c r="C218" s="67">
        <v>210</v>
      </c>
      <c r="D218" s="68" t="s">
        <v>394</v>
      </c>
      <c r="E218" s="69">
        <v>20486053977</v>
      </c>
      <c r="F218" s="70" t="s">
        <v>22</v>
      </c>
      <c r="G218" s="70" t="s">
        <v>727</v>
      </c>
      <c r="H218" s="70" t="s">
        <v>520</v>
      </c>
      <c r="I218" s="70" t="s">
        <v>520</v>
      </c>
      <c r="J218" s="71" t="s">
        <v>36</v>
      </c>
    </row>
    <row r="219" spans="2:10" ht="15.75" customHeight="1" x14ac:dyDescent="0.3">
      <c r="B219" s="64"/>
      <c r="C219" s="67">
        <v>211</v>
      </c>
      <c r="D219" s="68" t="s">
        <v>395</v>
      </c>
      <c r="E219" s="69">
        <v>20513171065</v>
      </c>
      <c r="F219" s="70" t="s">
        <v>22</v>
      </c>
      <c r="G219" s="70" t="s">
        <v>728</v>
      </c>
      <c r="H219" s="70" t="s">
        <v>485</v>
      </c>
      <c r="I219" s="70" t="s">
        <v>485</v>
      </c>
      <c r="J219" s="71" t="s">
        <v>485</v>
      </c>
    </row>
    <row r="220" spans="2:10" ht="15.75" customHeight="1" x14ac:dyDescent="0.3">
      <c r="B220" s="64"/>
      <c r="C220" s="67">
        <v>212</v>
      </c>
      <c r="D220" s="68" t="s">
        <v>905</v>
      </c>
      <c r="E220" s="69">
        <v>20566177367</v>
      </c>
      <c r="F220" s="70" t="s">
        <v>22</v>
      </c>
      <c r="G220" s="70" t="s">
        <v>906</v>
      </c>
      <c r="H220" s="70" t="s">
        <v>907</v>
      </c>
      <c r="I220" s="70" t="s">
        <v>483</v>
      </c>
      <c r="J220" s="70" t="s">
        <v>483</v>
      </c>
    </row>
    <row r="221" spans="2:10" ht="15.75" customHeight="1" x14ac:dyDescent="0.3">
      <c r="B221" s="64"/>
      <c r="C221" s="67">
        <v>213</v>
      </c>
      <c r="D221" s="68" t="s">
        <v>396</v>
      </c>
      <c r="E221" s="69">
        <v>20533738363</v>
      </c>
      <c r="F221" s="70" t="s">
        <v>22</v>
      </c>
      <c r="G221" s="70" t="s">
        <v>729</v>
      </c>
      <c r="H221" s="70" t="s">
        <v>576</v>
      </c>
      <c r="I221" s="70" t="s">
        <v>576</v>
      </c>
      <c r="J221" s="71" t="s">
        <v>495</v>
      </c>
    </row>
    <row r="222" spans="2:10" ht="15.75" customHeight="1" x14ac:dyDescent="0.3">
      <c r="B222" s="64"/>
      <c r="C222" s="67">
        <v>214</v>
      </c>
      <c r="D222" s="68" t="s">
        <v>397</v>
      </c>
      <c r="E222" s="69">
        <v>20514431109</v>
      </c>
      <c r="F222" s="70" t="s">
        <v>18</v>
      </c>
      <c r="G222" s="70" t="s">
        <v>730</v>
      </c>
      <c r="H222" s="70" t="s">
        <v>514</v>
      </c>
      <c r="I222" s="70" t="s">
        <v>483</v>
      </c>
      <c r="J222" s="71" t="s">
        <v>483</v>
      </c>
    </row>
    <row r="223" spans="2:10" ht="15.75" customHeight="1" x14ac:dyDescent="0.3">
      <c r="B223" s="64"/>
      <c r="C223" s="67">
        <v>215</v>
      </c>
      <c r="D223" s="68" t="s">
        <v>398</v>
      </c>
      <c r="E223" s="69">
        <v>20165331061</v>
      </c>
      <c r="F223" s="70" t="s">
        <v>22</v>
      </c>
      <c r="G223" s="70" t="s">
        <v>731</v>
      </c>
      <c r="H223" s="70" t="s">
        <v>537</v>
      </c>
      <c r="I223" s="70" t="s">
        <v>537</v>
      </c>
      <c r="J223" s="71" t="s">
        <v>26</v>
      </c>
    </row>
    <row r="224" spans="2:10" ht="15.75" customHeight="1" x14ac:dyDescent="0.3">
      <c r="B224" s="64"/>
      <c r="C224" s="67">
        <v>216</v>
      </c>
      <c r="D224" s="68" t="s">
        <v>399</v>
      </c>
      <c r="E224" s="69">
        <v>20601203376</v>
      </c>
      <c r="F224" s="70" t="s">
        <v>22</v>
      </c>
      <c r="G224" s="70" t="s">
        <v>732</v>
      </c>
      <c r="H224" s="70" t="s">
        <v>543</v>
      </c>
      <c r="I224" s="70" t="s">
        <v>544</v>
      </c>
      <c r="J224" s="71" t="s">
        <v>42</v>
      </c>
    </row>
    <row r="225" spans="2:10" ht="15.75" customHeight="1" x14ac:dyDescent="0.3">
      <c r="B225" s="64"/>
      <c r="C225" s="67">
        <v>217</v>
      </c>
      <c r="D225" s="68" t="s">
        <v>400</v>
      </c>
      <c r="E225" s="69">
        <v>20523865944</v>
      </c>
      <c r="F225" s="70" t="s">
        <v>22</v>
      </c>
      <c r="G225" s="70" t="s">
        <v>733</v>
      </c>
      <c r="H225" s="70" t="s">
        <v>485</v>
      </c>
      <c r="I225" s="70" t="s">
        <v>485</v>
      </c>
      <c r="J225" s="71" t="s">
        <v>485</v>
      </c>
    </row>
    <row r="226" spans="2:10" ht="15.75" customHeight="1" x14ac:dyDescent="0.3">
      <c r="B226" s="64"/>
      <c r="C226" s="67">
        <v>218</v>
      </c>
      <c r="D226" s="68" t="s">
        <v>401</v>
      </c>
      <c r="E226" s="69">
        <v>20114275027</v>
      </c>
      <c r="F226" s="70" t="s">
        <v>22</v>
      </c>
      <c r="G226" s="70" t="s">
        <v>734</v>
      </c>
      <c r="H226" s="70" t="s">
        <v>493</v>
      </c>
      <c r="I226" s="70" t="s">
        <v>494</v>
      </c>
      <c r="J226" s="71" t="s">
        <v>495</v>
      </c>
    </row>
    <row r="227" spans="2:10" ht="15.75" customHeight="1" x14ac:dyDescent="0.3">
      <c r="B227" s="64"/>
      <c r="C227" s="67">
        <v>219</v>
      </c>
      <c r="D227" s="68" t="s">
        <v>402</v>
      </c>
      <c r="E227" s="69">
        <v>20565937643</v>
      </c>
      <c r="F227" s="70" t="s">
        <v>69</v>
      </c>
      <c r="G227" s="70" t="s">
        <v>735</v>
      </c>
      <c r="H227" s="70" t="s">
        <v>510</v>
      </c>
      <c r="I227" s="70" t="s">
        <v>485</v>
      </c>
      <c r="J227" s="71" t="s">
        <v>485</v>
      </c>
    </row>
    <row r="228" spans="2:10" ht="15.75" customHeight="1" x14ac:dyDescent="0.3">
      <c r="B228" s="64"/>
      <c r="C228" s="67">
        <v>220</v>
      </c>
      <c r="D228" s="68" t="s">
        <v>403</v>
      </c>
      <c r="E228" s="69">
        <v>20469312896</v>
      </c>
      <c r="F228" s="70" t="s">
        <v>69</v>
      </c>
      <c r="G228" s="70" t="s">
        <v>736</v>
      </c>
      <c r="H228" s="70" t="s">
        <v>574</v>
      </c>
      <c r="I228" s="70" t="s">
        <v>483</v>
      </c>
      <c r="J228" s="71" t="s">
        <v>483</v>
      </c>
    </row>
    <row r="229" spans="2:10" ht="15.75" customHeight="1" x14ac:dyDescent="0.3">
      <c r="B229" s="64"/>
      <c r="C229" s="67">
        <v>221</v>
      </c>
      <c r="D229" s="68" t="s">
        <v>404</v>
      </c>
      <c r="E229" s="69">
        <v>20273841700</v>
      </c>
      <c r="F229" s="70" t="s">
        <v>22</v>
      </c>
      <c r="G229" s="70" t="s">
        <v>737</v>
      </c>
      <c r="H229" s="70" t="s">
        <v>597</v>
      </c>
      <c r="I229" s="70" t="s">
        <v>29</v>
      </c>
      <c r="J229" s="71" t="s">
        <v>29</v>
      </c>
    </row>
    <row r="230" spans="2:10" ht="15.75" customHeight="1" x14ac:dyDescent="0.3">
      <c r="B230" s="64"/>
      <c r="C230" s="67">
        <v>222</v>
      </c>
      <c r="D230" s="68" t="s">
        <v>405</v>
      </c>
      <c r="E230" s="69">
        <v>20434331138</v>
      </c>
      <c r="F230" s="70" t="s">
        <v>538</v>
      </c>
      <c r="G230" s="70" t="s">
        <v>738</v>
      </c>
      <c r="H230" s="70" t="s">
        <v>739</v>
      </c>
      <c r="I230" s="70" t="s">
        <v>483</v>
      </c>
      <c r="J230" s="71" t="s">
        <v>483</v>
      </c>
    </row>
    <row r="231" spans="2:10" ht="15.75" customHeight="1" x14ac:dyDescent="0.3">
      <c r="B231" s="64"/>
      <c r="C231" s="67">
        <v>223</v>
      </c>
      <c r="D231" s="68" t="s">
        <v>406</v>
      </c>
      <c r="E231" s="69">
        <v>20441474246</v>
      </c>
      <c r="F231" s="70" t="s">
        <v>22</v>
      </c>
      <c r="G231" s="70" t="s">
        <v>740</v>
      </c>
      <c r="H231" s="70" t="s">
        <v>741</v>
      </c>
      <c r="I231" s="70" t="s">
        <v>741</v>
      </c>
      <c r="J231" s="71" t="s">
        <v>28</v>
      </c>
    </row>
    <row r="232" spans="2:10" ht="15.75" customHeight="1" x14ac:dyDescent="0.3">
      <c r="B232" s="64"/>
      <c r="C232" s="67">
        <v>224</v>
      </c>
      <c r="D232" s="68" t="s">
        <v>892</v>
      </c>
      <c r="E232" s="69">
        <v>20508405902</v>
      </c>
      <c r="F232" s="70" t="s">
        <v>18</v>
      </c>
      <c r="G232" s="70" t="s">
        <v>893</v>
      </c>
      <c r="H232" s="70" t="s">
        <v>894</v>
      </c>
      <c r="I232" s="70" t="s">
        <v>483</v>
      </c>
      <c r="J232" s="71" t="s">
        <v>483</v>
      </c>
    </row>
    <row r="233" spans="2:10" ht="15.75" customHeight="1" x14ac:dyDescent="0.3">
      <c r="B233" s="64"/>
      <c r="C233" s="67">
        <v>225</v>
      </c>
      <c r="D233" s="68" t="s">
        <v>407</v>
      </c>
      <c r="E233" s="69">
        <v>20110964928</v>
      </c>
      <c r="F233" s="70" t="s">
        <v>18</v>
      </c>
      <c r="G233" s="70" t="s">
        <v>742</v>
      </c>
      <c r="H233" s="70" t="s">
        <v>485</v>
      </c>
      <c r="I233" s="70" t="s">
        <v>485</v>
      </c>
      <c r="J233" s="71" t="s">
        <v>485</v>
      </c>
    </row>
    <row r="234" spans="2:10" ht="15.75" customHeight="1" x14ac:dyDescent="0.3">
      <c r="B234" s="64"/>
      <c r="C234" s="67">
        <v>226</v>
      </c>
      <c r="D234" s="68" t="s">
        <v>408</v>
      </c>
      <c r="E234" s="69">
        <v>10043127395</v>
      </c>
      <c r="F234" s="70" t="s">
        <v>22</v>
      </c>
      <c r="G234" s="70" t="s">
        <v>743</v>
      </c>
      <c r="H234" s="70" t="s">
        <v>744</v>
      </c>
      <c r="I234" s="70" t="s">
        <v>674</v>
      </c>
      <c r="J234" s="71" t="s">
        <v>48</v>
      </c>
    </row>
    <row r="235" spans="2:10" ht="15.75" customHeight="1" x14ac:dyDescent="0.3">
      <c r="B235" s="64"/>
      <c r="C235" s="67">
        <v>227</v>
      </c>
      <c r="D235" s="68" t="s">
        <v>409</v>
      </c>
      <c r="E235" s="69">
        <v>20493778944</v>
      </c>
      <c r="F235" s="70" t="s">
        <v>22</v>
      </c>
      <c r="G235" s="70" t="s">
        <v>745</v>
      </c>
      <c r="H235" s="70" t="s">
        <v>543</v>
      </c>
      <c r="I235" s="70" t="s">
        <v>544</v>
      </c>
      <c r="J235" s="71" t="s">
        <v>42</v>
      </c>
    </row>
    <row r="236" spans="2:10" ht="15.75" customHeight="1" x14ac:dyDescent="0.3">
      <c r="B236" s="64"/>
      <c r="C236" s="67">
        <v>228</v>
      </c>
      <c r="D236" s="68" t="s">
        <v>410</v>
      </c>
      <c r="E236" s="69">
        <v>20360056881</v>
      </c>
      <c r="F236" s="70" t="s">
        <v>22</v>
      </c>
      <c r="G236" s="70" t="s">
        <v>746</v>
      </c>
      <c r="H236" s="70" t="s">
        <v>520</v>
      </c>
      <c r="I236" s="70" t="s">
        <v>520</v>
      </c>
      <c r="J236" s="71" t="s">
        <v>36</v>
      </c>
    </row>
    <row r="237" spans="2:10" ht="15.75" customHeight="1" x14ac:dyDescent="0.3">
      <c r="B237" s="64"/>
      <c r="C237" s="67">
        <v>229</v>
      </c>
      <c r="D237" s="68" t="s">
        <v>411</v>
      </c>
      <c r="E237" s="69">
        <v>20451255992</v>
      </c>
      <c r="F237" s="70" t="s">
        <v>69</v>
      </c>
      <c r="G237" s="70" t="s">
        <v>747</v>
      </c>
      <c r="H237" s="70" t="s">
        <v>543</v>
      </c>
      <c r="I237" s="70" t="s">
        <v>544</v>
      </c>
      <c r="J237" s="71" t="s">
        <v>42</v>
      </c>
    </row>
    <row r="238" spans="2:10" ht="15.75" customHeight="1" x14ac:dyDescent="0.3">
      <c r="B238" s="64"/>
      <c r="C238" s="67">
        <v>230</v>
      </c>
      <c r="D238" s="68" t="s">
        <v>1046</v>
      </c>
      <c r="E238" s="69">
        <v>20454750773</v>
      </c>
      <c r="F238" s="70" t="s">
        <v>22</v>
      </c>
      <c r="G238" s="70" t="s">
        <v>1047</v>
      </c>
      <c r="H238" s="70" t="s">
        <v>1048</v>
      </c>
      <c r="I238" s="70" t="s">
        <v>29</v>
      </c>
      <c r="J238" s="71" t="s">
        <v>29</v>
      </c>
    </row>
    <row r="239" spans="2:10" ht="15.75" customHeight="1" x14ac:dyDescent="0.3">
      <c r="B239" s="64"/>
      <c r="C239" s="67">
        <v>231</v>
      </c>
      <c r="D239" s="68" t="s">
        <v>1017</v>
      </c>
      <c r="E239" s="69">
        <v>20556163538</v>
      </c>
      <c r="F239" s="70" t="s">
        <v>18</v>
      </c>
      <c r="G239" s="70" t="s">
        <v>1018</v>
      </c>
      <c r="H239" s="70" t="s">
        <v>549</v>
      </c>
      <c r="I239" s="70" t="s">
        <v>483</v>
      </c>
      <c r="J239" s="70" t="s">
        <v>483</v>
      </c>
    </row>
    <row r="240" spans="2:10" ht="15.75" customHeight="1" x14ac:dyDescent="0.3">
      <c r="B240" s="64"/>
      <c r="C240" s="67">
        <v>232</v>
      </c>
      <c r="D240" s="68" t="s">
        <v>412</v>
      </c>
      <c r="E240" s="69">
        <v>20494887267</v>
      </c>
      <c r="F240" s="70" t="s">
        <v>22</v>
      </c>
      <c r="G240" s="70" t="s">
        <v>748</v>
      </c>
      <c r="H240" s="70" t="s">
        <v>45</v>
      </c>
      <c r="I240" s="70" t="s">
        <v>749</v>
      </c>
      <c r="J240" s="71" t="s">
        <v>45</v>
      </c>
    </row>
    <row r="241" spans="2:10" ht="15.75" customHeight="1" x14ac:dyDescent="0.3">
      <c r="B241" s="64"/>
      <c r="C241" s="67">
        <v>233</v>
      </c>
      <c r="D241" s="68" t="s">
        <v>413</v>
      </c>
      <c r="E241" s="69">
        <v>20512698027</v>
      </c>
      <c r="F241" s="70" t="s">
        <v>22</v>
      </c>
      <c r="G241" s="70" t="s">
        <v>750</v>
      </c>
      <c r="H241" s="70" t="s">
        <v>751</v>
      </c>
      <c r="I241" s="70" t="s">
        <v>483</v>
      </c>
      <c r="J241" s="71" t="s">
        <v>483</v>
      </c>
    </row>
    <row r="242" spans="2:10" ht="15.75" customHeight="1" x14ac:dyDescent="0.3">
      <c r="B242" s="64"/>
      <c r="C242" s="67">
        <v>234</v>
      </c>
      <c r="D242" s="68" t="s">
        <v>414</v>
      </c>
      <c r="E242" s="69">
        <v>20451368177</v>
      </c>
      <c r="F242" s="70" t="s">
        <v>22</v>
      </c>
      <c r="G242" s="70" t="s">
        <v>752</v>
      </c>
      <c r="H242" s="70" t="s">
        <v>543</v>
      </c>
      <c r="I242" s="70" t="s">
        <v>544</v>
      </c>
      <c r="J242" s="71" t="s">
        <v>42</v>
      </c>
    </row>
    <row r="243" spans="2:10" ht="15.75" customHeight="1" x14ac:dyDescent="0.3">
      <c r="B243" s="64"/>
      <c r="C243" s="67">
        <v>235</v>
      </c>
      <c r="D243" s="68" t="s">
        <v>415</v>
      </c>
      <c r="E243" s="69">
        <v>20601879817</v>
      </c>
      <c r="F243" s="70" t="s">
        <v>22</v>
      </c>
      <c r="G243" s="70" t="s">
        <v>753</v>
      </c>
      <c r="H243" s="70" t="s">
        <v>666</v>
      </c>
      <c r="I243" s="70" t="s">
        <v>667</v>
      </c>
      <c r="J243" s="71" t="s">
        <v>46</v>
      </c>
    </row>
    <row r="244" spans="2:10" ht="15.75" customHeight="1" x14ac:dyDescent="0.3">
      <c r="B244" s="64"/>
      <c r="C244" s="67">
        <v>236</v>
      </c>
      <c r="D244" s="68" t="s">
        <v>1019</v>
      </c>
      <c r="E244" s="69">
        <v>20480911998</v>
      </c>
      <c r="F244" s="70" t="s">
        <v>22</v>
      </c>
      <c r="G244" s="70" t="s">
        <v>1020</v>
      </c>
      <c r="H244" s="70" t="s">
        <v>537</v>
      </c>
      <c r="I244" s="70" t="s">
        <v>537</v>
      </c>
      <c r="J244" s="71" t="s">
        <v>26</v>
      </c>
    </row>
    <row r="245" spans="2:10" ht="15.75" customHeight="1" x14ac:dyDescent="0.3">
      <c r="B245" s="64"/>
      <c r="C245" s="67">
        <v>237</v>
      </c>
      <c r="D245" s="68" t="s">
        <v>416</v>
      </c>
      <c r="E245" s="69">
        <v>20450372588</v>
      </c>
      <c r="F245" s="70" t="s">
        <v>22</v>
      </c>
      <c r="G245" s="70" t="s">
        <v>754</v>
      </c>
      <c r="H245" s="70" t="s">
        <v>755</v>
      </c>
      <c r="I245" s="70" t="s">
        <v>709</v>
      </c>
      <c r="J245" s="71" t="s">
        <v>31</v>
      </c>
    </row>
    <row r="246" spans="2:10" ht="15.75" customHeight="1" x14ac:dyDescent="0.3">
      <c r="B246" s="64"/>
      <c r="C246" s="67">
        <v>238</v>
      </c>
      <c r="D246" s="68" t="s">
        <v>417</v>
      </c>
      <c r="E246" s="69">
        <v>20542377829</v>
      </c>
      <c r="F246" s="70" t="s">
        <v>22</v>
      </c>
      <c r="G246" s="70" t="s">
        <v>756</v>
      </c>
      <c r="H246" s="70" t="s">
        <v>757</v>
      </c>
      <c r="I246" s="70" t="s">
        <v>758</v>
      </c>
      <c r="J246" s="71" t="s">
        <v>31</v>
      </c>
    </row>
    <row r="247" spans="2:10" ht="15.75" customHeight="1" x14ac:dyDescent="0.3">
      <c r="B247" s="64"/>
      <c r="C247" s="67">
        <v>239</v>
      </c>
      <c r="D247" s="68" t="s">
        <v>418</v>
      </c>
      <c r="E247" s="69">
        <v>20600412630</v>
      </c>
      <c r="F247" s="70" t="s">
        <v>22</v>
      </c>
      <c r="G247" s="70" t="s">
        <v>759</v>
      </c>
      <c r="H247" s="70" t="s">
        <v>760</v>
      </c>
      <c r="I247" s="70" t="s">
        <v>760</v>
      </c>
      <c r="J247" s="71" t="s">
        <v>31</v>
      </c>
    </row>
    <row r="248" spans="2:10" ht="15.75" customHeight="1" x14ac:dyDescent="0.3">
      <c r="B248" s="64"/>
      <c r="C248" s="67">
        <v>240</v>
      </c>
      <c r="D248" s="68" t="s">
        <v>857</v>
      </c>
      <c r="E248" s="69">
        <v>20496042621</v>
      </c>
      <c r="F248" s="70" t="s">
        <v>22</v>
      </c>
      <c r="G248" s="70" t="s">
        <v>858</v>
      </c>
      <c r="H248" s="70" t="s">
        <v>38</v>
      </c>
      <c r="I248" s="70" t="s">
        <v>38</v>
      </c>
      <c r="J248" s="71" t="s">
        <v>38</v>
      </c>
    </row>
    <row r="249" spans="2:10" ht="15.75" customHeight="1" x14ac:dyDescent="0.3">
      <c r="B249" s="64"/>
      <c r="C249" s="67">
        <v>241</v>
      </c>
      <c r="D249" s="68" t="s">
        <v>419</v>
      </c>
      <c r="E249" s="69">
        <v>20197941481</v>
      </c>
      <c r="F249" s="70" t="s">
        <v>22</v>
      </c>
      <c r="G249" s="70" t="s">
        <v>761</v>
      </c>
      <c r="H249" s="70" t="s">
        <v>29</v>
      </c>
      <c r="I249" s="70" t="s">
        <v>29</v>
      </c>
      <c r="J249" s="71" t="s">
        <v>29</v>
      </c>
    </row>
    <row r="250" spans="2:10" ht="15.75" customHeight="1" x14ac:dyDescent="0.3">
      <c r="B250" s="64"/>
      <c r="C250" s="67">
        <v>242</v>
      </c>
      <c r="D250" s="68" t="s">
        <v>420</v>
      </c>
      <c r="E250" s="69">
        <v>20555702729</v>
      </c>
      <c r="F250" s="70" t="s">
        <v>71</v>
      </c>
      <c r="G250" s="70" t="s">
        <v>762</v>
      </c>
      <c r="H250" s="70" t="s">
        <v>702</v>
      </c>
      <c r="I250" s="70" t="s">
        <v>702</v>
      </c>
      <c r="J250" s="71" t="s">
        <v>483</v>
      </c>
    </row>
    <row r="251" spans="2:10" ht="15.75" customHeight="1" x14ac:dyDescent="0.3">
      <c r="B251" s="64"/>
      <c r="C251" s="67">
        <v>243</v>
      </c>
      <c r="D251" s="68" t="s">
        <v>421</v>
      </c>
      <c r="E251" s="69" t="s">
        <v>472</v>
      </c>
      <c r="F251" s="70" t="s">
        <v>71</v>
      </c>
      <c r="G251" s="70" t="s">
        <v>763</v>
      </c>
      <c r="H251" s="70" t="s">
        <v>543</v>
      </c>
      <c r="I251" s="70" t="s">
        <v>544</v>
      </c>
      <c r="J251" s="71" t="s">
        <v>42</v>
      </c>
    </row>
    <row r="252" spans="2:10" ht="15.75" customHeight="1" x14ac:dyDescent="0.3">
      <c r="B252" s="64"/>
      <c r="C252" s="67">
        <v>244</v>
      </c>
      <c r="D252" s="68" t="s">
        <v>422</v>
      </c>
      <c r="E252" s="69">
        <v>20450409929</v>
      </c>
      <c r="F252" s="70" t="s">
        <v>22</v>
      </c>
      <c r="G252" s="70" t="s">
        <v>764</v>
      </c>
      <c r="H252" s="70" t="s">
        <v>760</v>
      </c>
      <c r="I252" s="70" t="s">
        <v>760</v>
      </c>
      <c r="J252" s="71" t="s">
        <v>31</v>
      </c>
    </row>
    <row r="253" spans="2:10" ht="15.75" customHeight="1" x14ac:dyDescent="0.3">
      <c r="B253" s="64"/>
      <c r="C253" s="67">
        <v>245</v>
      </c>
      <c r="D253" s="68" t="s">
        <v>423</v>
      </c>
      <c r="E253" s="69">
        <v>20518499069</v>
      </c>
      <c r="F253" s="70" t="s">
        <v>22</v>
      </c>
      <c r="G253" s="70" t="s">
        <v>765</v>
      </c>
      <c r="H253" s="70" t="s">
        <v>766</v>
      </c>
      <c r="I253" s="70" t="s">
        <v>483</v>
      </c>
      <c r="J253" s="71" t="s">
        <v>483</v>
      </c>
    </row>
    <row r="254" spans="2:10" ht="15.75" customHeight="1" x14ac:dyDescent="0.3">
      <c r="B254" s="64"/>
      <c r="C254" s="67">
        <v>246</v>
      </c>
      <c r="D254" s="68" t="s">
        <v>424</v>
      </c>
      <c r="E254" s="69">
        <v>20502454545</v>
      </c>
      <c r="F254" s="70" t="s">
        <v>18</v>
      </c>
      <c r="G254" s="70" t="s">
        <v>767</v>
      </c>
      <c r="H254" s="70" t="s">
        <v>512</v>
      </c>
      <c r="I254" s="70" t="s">
        <v>483</v>
      </c>
      <c r="J254" s="71" t="s">
        <v>483</v>
      </c>
    </row>
    <row r="255" spans="2:10" ht="15.75" customHeight="1" x14ac:dyDescent="0.3">
      <c r="B255" s="64"/>
      <c r="C255" s="67">
        <v>247</v>
      </c>
      <c r="D255" s="68" t="s">
        <v>425</v>
      </c>
      <c r="E255" s="69">
        <v>20456008071</v>
      </c>
      <c r="F255" s="70" t="s">
        <v>69</v>
      </c>
      <c r="G255" s="70" t="s">
        <v>768</v>
      </c>
      <c r="H255" s="70" t="s">
        <v>29</v>
      </c>
      <c r="I255" s="70" t="s">
        <v>29</v>
      </c>
      <c r="J255" s="71" t="s">
        <v>29</v>
      </c>
    </row>
    <row r="256" spans="2:10" ht="15.75" customHeight="1" x14ac:dyDescent="0.3">
      <c r="B256" s="64"/>
      <c r="C256" s="67">
        <v>248</v>
      </c>
      <c r="D256" s="68" t="s">
        <v>426</v>
      </c>
      <c r="E256" s="69">
        <v>20256136865</v>
      </c>
      <c r="F256" s="70" t="s">
        <v>18</v>
      </c>
      <c r="G256" s="70" t="s">
        <v>769</v>
      </c>
      <c r="H256" s="70" t="s">
        <v>602</v>
      </c>
      <c r="I256" s="70" t="s">
        <v>483</v>
      </c>
      <c r="J256" s="71" t="s">
        <v>483</v>
      </c>
    </row>
    <row r="257" spans="2:10" ht="15.75" customHeight="1" x14ac:dyDescent="0.3">
      <c r="B257" s="64"/>
      <c r="C257" s="67">
        <v>249</v>
      </c>
      <c r="D257" s="68" t="s">
        <v>427</v>
      </c>
      <c r="E257" s="69">
        <v>20561371572</v>
      </c>
      <c r="F257" s="70" t="s">
        <v>22</v>
      </c>
      <c r="G257" s="70" t="s">
        <v>770</v>
      </c>
      <c r="H257" s="70" t="s">
        <v>771</v>
      </c>
      <c r="I257" s="70" t="s">
        <v>772</v>
      </c>
      <c r="J257" s="71" t="s">
        <v>40</v>
      </c>
    </row>
    <row r="258" spans="2:10" ht="15.75" customHeight="1" x14ac:dyDescent="0.3">
      <c r="B258" s="64"/>
      <c r="C258" s="67">
        <v>250</v>
      </c>
      <c r="D258" s="68" t="s">
        <v>428</v>
      </c>
      <c r="E258" s="69">
        <v>20479929077</v>
      </c>
      <c r="F258" s="70" t="s">
        <v>22</v>
      </c>
      <c r="G258" s="70" t="s">
        <v>773</v>
      </c>
      <c r="H258" s="70" t="s">
        <v>586</v>
      </c>
      <c r="I258" s="70" t="s">
        <v>586</v>
      </c>
      <c r="J258" s="71" t="s">
        <v>40</v>
      </c>
    </row>
    <row r="259" spans="2:10" ht="15.75" customHeight="1" x14ac:dyDescent="0.3">
      <c r="B259" s="64"/>
      <c r="C259" s="67">
        <v>251</v>
      </c>
      <c r="D259" s="68" t="s">
        <v>1003</v>
      </c>
      <c r="E259" s="69">
        <v>20512528458</v>
      </c>
      <c r="F259" s="70" t="s">
        <v>22</v>
      </c>
      <c r="G259" s="70" t="s">
        <v>1004</v>
      </c>
      <c r="H259" s="70" t="s">
        <v>541</v>
      </c>
      <c r="I259" s="70" t="s">
        <v>483</v>
      </c>
      <c r="J259" s="70" t="s">
        <v>483</v>
      </c>
    </row>
    <row r="260" spans="2:10" ht="15.75" customHeight="1" x14ac:dyDescent="0.3">
      <c r="B260" s="64"/>
      <c r="C260" s="67">
        <v>252</v>
      </c>
      <c r="D260" s="68" t="s">
        <v>840</v>
      </c>
      <c r="E260" s="69">
        <v>20600037421</v>
      </c>
      <c r="F260" s="70" t="s">
        <v>18</v>
      </c>
      <c r="G260" s="70" t="s">
        <v>841</v>
      </c>
      <c r="H260" s="70" t="s">
        <v>482</v>
      </c>
      <c r="I260" s="70" t="s">
        <v>483</v>
      </c>
      <c r="J260" s="70" t="s">
        <v>483</v>
      </c>
    </row>
    <row r="261" spans="2:10" ht="15.75" customHeight="1" x14ac:dyDescent="0.3">
      <c r="B261" s="64"/>
      <c r="C261" s="67">
        <v>253</v>
      </c>
      <c r="D261" s="68" t="s">
        <v>429</v>
      </c>
      <c r="E261" s="69">
        <v>20494082854</v>
      </c>
      <c r="F261" s="70" t="s">
        <v>22</v>
      </c>
      <c r="G261" s="70" t="s">
        <v>774</v>
      </c>
      <c r="H261" s="70" t="s">
        <v>775</v>
      </c>
      <c r="I261" s="70" t="s">
        <v>31</v>
      </c>
      <c r="J261" s="71" t="s">
        <v>31</v>
      </c>
    </row>
    <row r="262" spans="2:10" ht="15.75" customHeight="1" x14ac:dyDescent="0.3">
      <c r="B262" s="64"/>
      <c r="C262" s="67">
        <v>254</v>
      </c>
      <c r="D262" s="68" t="s">
        <v>430</v>
      </c>
      <c r="E262" s="69">
        <v>20528355006</v>
      </c>
      <c r="F262" s="70" t="s">
        <v>22</v>
      </c>
      <c r="G262" s="70" t="s">
        <v>776</v>
      </c>
      <c r="H262" s="70" t="s">
        <v>777</v>
      </c>
      <c r="I262" s="70" t="s">
        <v>544</v>
      </c>
      <c r="J262" s="71" t="s">
        <v>42</v>
      </c>
    </row>
    <row r="263" spans="2:10" ht="15.75" customHeight="1" x14ac:dyDescent="0.3">
      <c r="B263" s="64"/>
      <c r="C263" s="67">
        <v>255</v>
      </c>
      <c r="D263" s="68" t="s">
        <v>431</v>
      </c>
      <c r="E263" s="69">
        <v>20513913142</v>
      </c>
      <c r="F263" s="70" t="s">
        <v>22</v>
      </c>
      <c r="G263" s="70" t="s">
        <v>778</v>
      </c>
      <c r="H263" s="70" t="s">
        <v>485</v>
      </c>
      <c r="I263" s="70" t="s">
        <v>485</v>
      </c>
      <c r="J263" s="71" t="s">
        <v>485</v>
      </c>
    </row>
    <row r="264" spans="2:10" ht="15.75" customHeight="1" x14ac:dyDescent="0.3">
      <c r="B264" s="64"/>
      <c r="C264" s="67">
        <v>256</v>
      </c>
      <c r="D264" s="68" t="s">
        <v>432</v>
      </c>
      <c r="E264" s="69">
        <v>20517664660</v>
      </c>
      <c r="F264" s="70" t="s">
        <v>22</v>
      </c>
      <c r="G264" s="70" t="s">
        <v>779</v>
      </c>
      <c r="H264" s="70" t="s">
        <v>541</v>
      </c>
      <c r="I264" s="70" t="s">
        <v>483</v>
      </c>
      <c r="J264" s="71" t="s">
        <v>483</v>
      </c>
    </row>
    <row r="265" spans="2:10" ht="15.75" customHeight="1" x14ac:dyDescent="0.3">
      <c r="B265" s="64"/>
      <c r="C265" s="67">
        <v>257</v>
      </c>
      <c r="D265" s="68" t="s">
        <v>433</v>
      </c>
      <c r="E265" s="69">
        <v>20557304747</v>
      </c>
      <c r="F265" s="70" t="s">
        <v>22</v>
      </c>
      <c r="G265" s="70" t="s">
        <v>861</v>
      </c>
      <c r="H265" s="70" t="s">
        <v>541</v>
      </c>
      <c r="I265" s="70" t="s">
        <v>483</v>
      </c>
      <c r="J265" s="71" t="s">
        <v>483</v>
      </c>
    </row>
    <row r="266" spans="2:10" ht="15.75" customHeight="1" x14ac:dyDescent="0.3">
      <c r="B266" s="64"/>
      <c r="C266" s="67">
        <v>258</v>
      </c>
      <c r="D266" s="68" t="s">
        <v>434</v>
      </c>
      <c r="E266" s="69">
        <v>20563503492</v>
      </c>
      <c r="F266" s="70" t="s">
        <v>18</v>
      </c>
      <c r="G266" s="70" t="s">
        <v>780</v>
      </c>
      <c r="H266" s="70" t="s">
        <v>549</v>
      </c>
      <c r="I266" s="70" t="s">
        <v>483</v>
      </c>
      <c r="J266" s="71" t="s">
        <v>483</v>
      </c>
    </row>
    <row r="267" spans="2:10" ht="15.75" customHeight="1" x14ac:dyDescent="0.3">
      <c r="B267" s="64"/>
      <c r="C267" s="67">
        <v>259</v>
      </c>
      <c r="D267" s="68" t="s">
        <v>435</v>
      </c>
      <c r="E267" s="69">
        <v>20601190428</v>
      </c>
      <c r="F267" s="70" t="s">
        <v>22</v>
      </c>
      <c r="G267" s="70" t="s">
        <v>781</v>
      </c>
      <c r="H267" s="70" t="s">
        <v>483</v>
      </c>
      <c r="I267" s="70" t="s">
        <v>483</v>
      </c>
      <c r="J267" s="71" t="s">
        <v>483</v>
      </c>
    </row>
    <row r="268" spans="2:10" ht="15.75" customHeight="1" x14ac:dyDescent="0.3">
      <c r="B268" s="64"/>
      <c r="C268" s="67">
        <v>260</v>
      </c>
      <c r="D268" s="68" t="s">
        <v>436</v>
      </c>
      <c r="E268" s="69">
        <v>20445643433</v>
      </c>
      <c r="F268" s="70" t="s">
        <v>22</v>
      </c>
      <c r="G268" s="70" t="s">
        <v>782</v>
      </c>
      <c r="H268" s="70" t="s">
        <v>493</v>
      </c>
      <c r="I268" s="70" t="s">
        <v>494</v>
      </c>
      <c r="J268" s="71" t="s">
        <v>495</v>
      </c>
    </row>
    <row r="269" spans="2:10" ht="15.75" customHeight="1" x14ac:dyDescent="0.3">
      <c r="B269" s="64"/>
      <c r="C269" s="67">
        <v>261</v>
      </c>
      <c r="D269" s="68" t="s">
        <v>437</v>
      </c>
      <c r="E269" s="69">
        <v>20540065196</v>
      </c>
      <c r="F269" s="70" t="s">
        <v>69</v>
      </c>
      <c r="G269" s="70" t="s">
        <v>783</v>
      </c>
      <c r="H269" s="70" t="s">
        <v>537</v>
      </c>
      <c r="I269" s="70" t="s">
        <v>537</v>
      </c>
      <c r="J269" s="71" t="s">
        <v>26</v>
      </c>
    </row>
    <row r="270" spans="2:10" ht="15.75" customHeight="1" x14ac:dyDescent="0.3">
      <c r="B270" s="64"/>
      <c r="C270" s="67">
        <v>262</v>
      </c>
      <c r="D270" s="68" t="s">
        <v>438</v>
      </c>
      <c r="E270" s="69">
        <v>20547141815</v>
      </c>
      <c r="F270" s="70" t="s">
        <v>22</v>
      </c>
      <c r="G270" s="70" t="s">
        <v>784</v>
      </c>
      <c r="H270" s="70" t="s">
        <v>512</v>
      </c>
      <c r="I270" s="70" t="s">
        <v>483</v>
      </c>
      <c r="J270" s="71" t="s">
        <v>483</v>
      </c>
    </row>
    <row r="271" spans="2:10" ht="15.75" customHeight="1" x14ac:dyDescent="0.3">
      <c r="B271" s="64"/>
      <c r="C271" s="67">
        <v>263</v>
      </c>
      <c r="D271" s="68" t="s">
        <v>439</v>
      </c>
      <c r="E271" s="69">
        <v>20502028015</v>
      </c>
      <c r="F271" s="70" t="s">
        <v>22</v>
      </c>
      <c r="G271" s="70" t="s">
        <v>785</v>
      </c>
      <c r="H271" s="70" t="s">
        <v>616</v>
      </c>
      <c r="I271" s="70" t="s">
        <v>483</v>
      </c>
      <c r="J271" s="71" t="s">
        <v>483</v>
      </c>
    </row>
    <row r="272" spans="2:10" ht="15.75" customHeight="1" x14ac:dyDescent="0.3">
      <c r="B272" s="64"/>
      <c r="C272" s="67">
        <v>264</v>
      </c>
      <c r="D272" s="68" t="s">
        <v>442</v>
      </c>
      <c r="E272" s="68">
        <v>20273212249</v>
      </c>
      <c r="F272" s="70" t="s">
        <v>22</v>
      </c>
      <c r="G272" s="70" t="s">
        <v>786</v>
      </c>
      <c r="H272" s="70" t="s">
        <v>695</v>
      </c>
      <c r="I272" s="70" t="s">
        <v>29</v>
      </c>
      <c r="J272" s="71" t="s">
        <v>29</v>
      </c>
    </row>
    <row r="273" spans="2:10" ht="15.75" customHeight="1" x14ac:dyDescent="0.3">
      <c r="B273" s="64"/>
      <c r="C273" s="67">
        <v>265</v>
      </c>
      <c r="D273" s="68" t="s">
        <v>440</v>
      </c>
      <c r="E273" s="69">
        <v>20443178342</v>
      </c>
      <c r="F273" s="70" t="s">
        <v>22</v>
      </c>
      <c r="G273" s="70" t="s">
        <v>787</v>
      </c>
      <c r="H273" s="70" t="s">
        <v>497</v>
      </c>
      <c r="I273" s="70" t="s">
        <v>43</v>
      </c>
      <c r="J273" s="71" t="s">
        <v>43</v>
      </c>
    </row>
    <row r="274" spans="2:10" ht="15.75" customHeight="1" x14ac:dyDescent="0.3">
      <c r="B274" s="64"/>
      <c r="C274" s="67">
        <v>266</v>
      </c>
      <c r="D274" s="68" t="s">
        <v>441</v>
      </c>
      <c r="E274" s="69">
        <v>20523363841</v>
      </c>
      <c r="F274" s="70" t="s">
        <v>22</v>
      </c>
      <c r="G274" s="70" t="s">
        <v>788</v>
      </c>
      <c r="H274" s="70" t="s">
        <v>602</v>
      </c>
      <c r="I274" s="70" t="s">
        <v>483</v>
      </c>
      <c r="J274" s="71" t="s">
        <v>483</v>
      </c>
    </row>
    <row r="275" spans="2:10" ht="15.75" customHeight="1" x14ac:dyDescent="0.3">
      <c r="B275" s="64"/>
      <c r="C275" s="67">
        <v>267</v>
      </c>
      <c r="D275" s="68" t="s">
        <v>443</v>
      </c>
      <c r="E275" s="69">
        <v>20600771877</v>
      </c>
      <c r="F275" s="70" t="s">
        <v>22</v>
      </c>
      <c r="G275" s="70" t="s">
        <v>789</v>
      </c>
      <c r="H275" s="70" t="s">
        <v>790</v>
      </c>
      <c r="I275" s="70" t="s">
        <v>791</v>
      </c>
      <c r="J275" s="71" t="s">
        <v>35</v>
      </c>
    </row>
    <row r="276" spans="2:10" ht="15.75" customHeight="1" x14ac:dyDescent="0.3">
      <c r="B276" s="64"/>
      <c r="C276" s="67">
        <v>268</v>
      </c>
      <c r="D276" s="68" t="s">
        <v>859</v>
      </c>
      <c r="E276" s="69">
        <v>20100227461</v>
      </c>
      <c r="F276" s="70" t="s">
        <v>22</v>
      </c>
      <c r="G276" s="70" t="s">
        <v>860</v>
      </c>
      <c r="H276" s="70" t="s">
        <v>541</v>
      </c>
      <c r="I276" s="70" t="s">
        <v>483</v>
      </c>
      <c r="J276" s="71" t="s">
        <v>483</v>
      </c>
    </row>
    <row r="277" spans="2:10" ht="15.75" customHeight="1" x14ac:dyDescent="0.3">
      <c r="B277" s="64"/>
      <c r="C277" s="67">
        <v>269</v>
      </c>
      <c r="D277" s="68" t="s">
        <v>444</v>
      </c>
      <c r="E277" s="69">
        <v>20450340031</v>
      </c>
      <c r="F277" s="70" t="s">
        <v>22</v>
      </c>
      <c r="G277" s="70" t="s">
        <v>792</v>
      </c>
      <c r="H277" s="70" t="s">
        <v>775</v>
      </c>
      <c r="I277" s="70" t="s">
        <v>31</v>
      </c>
      <c r="J277" s="71" t="s">
        <v>31</v>
      </c>
    </row>
    <row r="278" spans="2:10" ht="15.75" customHeight="1" x14ac:dyDescent="0.3">
      <c r="B278" s="64"/>
      <c r="C278" s="67">
        <v>270</v>
      </c>
      <c r="D278" s="68" t="s">
        <v>445</v>
      </c>
      <c r="E278" s="69">
        <v>20601352665</v>
      </c>
      <c r="F278" s="70" t="s">
        <v>22</v>
      </c>
      <c r="G278" s="70" t="s">
        <v>793</v>
      </c>
      <c r="H278" s="70" t="s">
        <v>519</v>
      </c>
      <c r="I278" s="70" t="s">
        <v>520</v>
      </c>
      <c r="J278" s="71" t="s">
        <v>36</v>
      </c>
    </row>
    <row r="279" spans="2:10" ht="15.75" customHeight="1" x14ac:dyDescent="0.3">
      <c r="B279" s="64"/>
      <c r="C279" s="67">
        <v>271</v>
      </c>
      <c r="D279" s="68" t="s">
        <v>446</v>
      </c>
      <c r="E279" s="69">
        <v>20502324927</v>
      </c>
      <c r="F279" s="70" t="s">
        <v>22</v>
      </c>
      <c r="G279" s="70" t="s">
        <v>794</v>
      </c>
      <c r="H279" s="70" t="s">
        <v>766</v>
      </c>
      <c r="I279" s="70" t="s">
        <v>483</v>
      </c>
      <c r="J279" s="71" t="s">
        <v>483</v>
      </c>
    </row>
    <row r="280" spans="2:10" ht="15.75" customHeight="1" x14ac:dyDescent="0.3">
      <c r="B280" s="64"/>
      <c r="C280" s="67">
        <v>272</v>
      </c>
      <c r="D280" s="68" t="s">
        <v>447</v>
      </c>
      <c r="E280" s="69">
        <v>20276304721</v>
      </c>
      <c r="F280" s="70" t="s">
        <v>69</v>
      </c>
      <c r="G280" s="70" t="s">
        <v>795</v>
      </c>
      <c r="H280" s="70" t="s">
        <v>28</v>
      </c>
      <c r="I280" s="70" t="s">
        <v>28</v>
      </c>
      <c r="J280" s="71" t="s">
        <v>28</v>
      </c>
    </row>
    <row r="281" spans="2:10" ht="15.75" customHeight="1" x14ac:dyDescent="0.3">
      <c r="B281" s="64"/>
      <c r="C281" s="67">
        <v>273</v>
      </c>
      <c r="D281" s="68" t="s">
        <v>838</v>
      </c>
      <c r="E281" s="69">
        <v>20447023394</v>
      </c>
      <c r="F281" s="70" t="s">
        <v>22</v>
      </c>
      <c r="G281" s="70" t="s">
        <v>839</v>
      </c>
      <c r="H281" s="70" t="s">
        <v>541</v>
      </c>
      <c r="I281" s="70" t="s">
        <v>483</v>
      </c>
      <c r="J281" s="71" t="s">
        <v>483</v>
      </c>
    </row>
    <row r="282" spans="2:10" ht="15.75" customHeight="1" x14ac:dyDescent="0.3">
      <c r="B282" s="64"/>
      <c r="C282" s="67">
        <v>274</v>
      </c>
      <c r="D282" s="68" t="s">
        <v>1034</v>
      </c>
      <c r="E282" s="69">
        <v>20438933272</v>
      </c>
      <c r="F282" s="70" t="s">
        <v>22</v>
      </c>
      <c r="G282" s="70" t="s">
        <v>1035</v>
      </c>
      <c r="H282" s="70" t="s">
        <v>537</v>
      </c>
      <c r="I282" s="70" t="s">
        <v>537</v>
      </c>
      <c r="J282" s="71" t="s">
        <v>26</v>
      </c>
    </row>
    <row r="283" spans="2:10" ht="15.75" customHeight="1" x14ac:dyDescent="0.3">
      <c r="B283" s="64"/>
      <c r="C283" s="67">
        <v>275</v>
      </c>
      <c r="D283" s="68" t="s">
        <v>869</v>
      </c>
      <c r="E283" s="69">
        <v>20477433970</v>
      </c>
      <c r="F283" s="70" t="s">
        <v>22</v>
      </c>
      <c r="G283" s="70" t="s">
        <v>877</v>
      </c>
      <c r="H283" s="70" t="s">
        <v>537</v>
      </c>
      <c r="I283" s="70" t="s">
        <v>537</v>
      </c>
      <c r="J283" s="71" t="s">
        <v>878</v>
      </c>
    </row>
    <row r="284" spans="2:10" ht="15.75" customHeight="1" x14ac:dyDescent="0.3">
      <c r="B284" s="64"/>
      <c r="C284" s="67">
        <v>276</v>
      </c>
      <c r="D284" s="68" t="s">
        <v>908</v>
      </c>
      <c r="E284" s="69">
        <v>20525598986</v>
      </c>
      <c r="F284" s="70" t="s">
        <v>22</v>
      </c>
      <c r="G284" s="70" t="s">
        <v>909</v>
      </c>
      <c r="H284" s="70" t="s">
        <v>28</v>
      </c>
      <c r="I284" s="70" t="s">
        <v>28</v>
      </c>
      <c r="J284" s="71" t="s">
        <v>28</v>
      </c>
    </row>
    <row r="285" spans="2:10" ht="15.75" customHeight="1" x14ac:dyDescent="0.3">
      <c r="B285" s="64"/>
      <c r="C285" s="67">
        <v>277</v>
      </c>
      <c r="D285" s="68" t="s">
        <v>448</v>
      </c>
      <c r="E285" s="69">
        <v>20454149905</v>
      </c>
      <c r="F285" s="70" t="s">
        <v>69</v>
      </c>
      <c r="G285" s="70" t="s">
        <v>796</v>
      </c>
      <c r="H285" s="70" t="s">
        <v>29</v>
      </c>
      <c r="I285" s="70" t="s">
        <v>29</v>
      </c>
      <c r="J285" s="71" t="s">
        <v>29</v>
      </c>
    </row>
    <row r="286" spans="2:10" ht="15.75" customHeight="1" x14ac:dyDescent="0.3">
      <c r="B286" s="64"/>
      <c r="C286" s="67">
        <v>278</v>
      </c>
      <c r="D286" s="68" t="s">
        <v>449</v>
      </c>
      <c r="E286" s="69">
        <v>20121662737</v>
      </c>
      <c r="F286" s="70" t="s">
        <v>22</v>
      </c>
      <c r="G286" s="70" t="s">
        <v>797</v>
      </c>
      <c r="H286" s="70" t="s">
        <v>790</v>
      </c>
      <c r="I286" s="70" t="s">
        <v>791</v>
      </c>
      <c r="J286" s="71" t="s">
        <v>35</v>
      </c>
    </row>
    <row r="287" spans="2:10" ht="15.75" customHeight="1" x14ac:dyDescent="0.3">
      <c r="B287" s="64"/>
      <c r="C287" s="67">
        <v>279</v>
      </c>
      <c r="D287" s="68" t="s">
        <v>1036</v>
      </c>
      <c r="E287" s="69">
        <v>20495764550</v>
      </c>
      <c r="F287" s="70" t="s">
        <v>22</v>
      </c>
      <c r="G287" s="70" t="s">
        <v>1037</v>
      </c>
      <c r="H287" s="70" t="s">
        <v>1038</v>
      </c>
      <c r="I287" s="70" t="s">
        <v>1038</v>
      </c>
      <c r="J287" s="71" t="s">
        <v>38</v>
      </c>
    </row>
    <row r="288" spans="2:10" ht="15.75" customHeight="1" x14ac:dyDescent="0.3">
      <c r="B288" s="64"/>
      <c r="C288" s="67">
        <v>280</v>
      </c>
      <c r="D288" s="68" t="s">
        <v>864</v>
      </c>
      <c r="E288" s="69">
        <v>20432994253</v>
      </c>
      <c r="F288" s="70" t="s">
        <v>22</v>
      </c>
      <c r="G288" s="70" t="s">
        <v>865</v>
      </c>
      <c r="H288" s="70" t="s">
        <v>645</v>
      </c>
      <c r="I288" s="70" t="s">
        <v>483</v>
      </c>
      <c r="J288" s="71" t="s">
        <v>483</v>
      </c>
    </row>
    <row r="289" spans="2:10" ht="15.75" customHeight="1" x14ac:dyDescent="0.3">
      <c r="B289" s="64"/>
      <c r="C289" s="67">
        <v>281</v>
      </c>
      <c r="D289" s="68" t="s">
        <v>450</v>
      </c>
      <c r="E289" s="69">
        <v>20454237511</v>
      </c>
      <c r="F289" s="70" t="s">
        <v>69</v>
      </c>
      <c r="G289" s="70" t="s">
        <v>796</v>
      </c>
      <c r="H289" s="70" t="s">
        <v>29</v>
      </c>
      <c r="I289" s="70" t="s">
        <v>29</v>
      </c>
      <c r="J289" s="71" t="s">
        <v>29</v>
      </c>
    </row>
    <row r="290" spans="2:10" ht="15.75" customHeight="1" x14ac:dyDescent="0.3">
      <c r="B290" s="64"/>
      <c r="C290" s="67">
        <v>282</v>
      </c>
      <c r="D290" s="68" t="s">
        <v>451</v>
      </c>
      <c r="E290" s="69">
        <v>20482559736</v>
      </c>
      <c r="F290" s="70" t="s">
        <v>22</v>
      </c>
      <c r="G290" s="70" t="s">
        <v>798</v>
      </c>
      <c r="H290" s="70" t="s">
        <v>537</v>
      </c>
      <c r="I290" s="70" t="s">
        <v>537</v>
      </c>
      <c r="J290" s="71" t="s">
        <v>26</v>
      </c>
    </row>
    <row r="291" spans="2:10" ht="15.75" customHeight="1" x14ac:dyDescent="0.3">
      <c r="B291" s="64"/>
      <c r="C291" s="67">
        <v>283</v>
      </c>
      <c r="D291" s="68" t="s">
        <v>452</v>
      </c>
      <c r="E291" s="69">
        <v>20498455370</v>
      </c>
      <c r="F291" s="70" t="s">
        <v>22</v>
      </c>
      <c r="G291" s="70" t="s">
        <v>799</v>
      </c>
      <c r="H291" s="70" t="s">
        <v>29</v>
      </c>
      <c r="I291" s="70" t="s">
        <v>29</v>
      </c>
      <c r="J291" s="71" t="s">
        <v>29</v>
      </c>
    </row>
    <row r="292" spans="2:10" ht="15.75" customHeight="1" x14ac:dyDescent="0.3">
      <c r="B292" s="64"/>
      <c r="C292" s="67">
        <v>284</v>
      </c>
      <c r="D292" s="68" t="s">
        <v>453</v>
      </c>
      <c r="E292" s="69">
        <v>20486270641</v>
      </c>
      <c r="F292" s="70" t="s">
        <v>22</v>
      </c>
      <c r="G292" s="70" t="s">
        <v>800</v>
      </c>
      <c r="H292" s="70" t="s">
        <v>801</v>
      </c>
      <c r="I292" s="70" t="s">
        <v>802</v>
      </c>
      <c r="J292" s="71" t="s">
        <v>36</v>
      </c>
    </row>
    <row r="293" spans="2:10" ht="15.75" customHeight="1" x14ac:dyDescent="0.3">
      <c r="B293" s="64"/>
      <c r="C293" s="67">
        <v>285</v>
      </c>
      <c r="D293" s="68" t="s">
        <v>454</v>
      </c>
      <c r="E293" s="69">
        <v>20481960127</v>
      </c>
      <c r="F293" s="70" t="s">
        <v>22</v>
      </c>
      <c r="G293" s="70" t="s">
        <v>803</v>
      </c>
      <c r="H293" s="70" t="s">
        <v>537</v>
      </c>
      <c r="I293" s="70" t="s">
        <v>537</v>
      </c>
      <c r="J293" s="71" t="s">
        <v>26</v>
      </c>
    </row>
    <row r="294" spans="2:10" ht="15.75" customHeight="1" x14ac:dyDescent="0.3">
      <c r="B294" s="64"/>
      <c r="C294" s="67">
        <v>286</v>
      </c>
      <c r="D294" s="68" t="s">
        <v>455</v>
      </c>
      <c r="E294" s="69">
        <v>20392967991</v>
      </c>
      <c r="F294" s="70" t="s">
        <v>22</v>
      </c>
      <c r="G294" s="70" t="s">
        <v>804</v>
      </c>
      <c r="H294" s="70" t="s">
        <v>645</v>
      </c>
      <c r="I294" s="70" t="s">
        <v>483</v>
      </c>
      <c r="J294" s="71" t="s">
        <v>483</v>
      </c>
    </row>
    <row r="295" spans="2:10" ht="15.75" customHeight="1" x14ac:dyDescent="0.3">
      <c r="B295" s="64"/>
      <c r="C295" s="67">
        <v>287</v>
      </c>
      <c r="D295" s="68" t="s">
        <v>888</v>
      </c>
      <c r="E295" s="69">
        <v>20267269565</v>
      </c>
      <c r="F295" s="70" t="s">
        <v>22</v>
      </c>
      <c r="G295" s="70" t="s">
        <v>889</v>
      </c>
      <c r="H295" s="70" t="s">
        <v>483</v>
      </c>
      <c r="I295" s="70" t="s">
        <v>483</v>
      </c>
      <c r="J295" s="70" t="s">
        <v>483</v>
      </c>
    </row>
    <row r="296" spans="2:10" ht="15.75" customHeight="1" x14ac:dyDescent="0.3">
      <c r="B296" s="64"/>
      <c r="C296" s="67">
        <v>288</v>
      </c>
      <c r="D296" s="68" t="s">
        <v>1001</v>
      </c>
      <c r="E296" s="69">
        <v>20426838924</v>
      </c>
      <c r="F296" s="70" t="s">
        <v>22</v>
      </c>
      <c r="G296" s="70" t="s">
        <v>1002</v>
      </c>
      <c r="H296" s="70" t="s">
        <v>541</v>
      </c>
      <c r="I296" s="70" t="s">
        <v>483</v>
      </c>
      <c r="J296" s="71" t="s">
        <v>483</v>
      </c>
    </row>
    <row r="297" spans="2:10" ht="15.75" customHeight="1" x14ac:dyDescent="0.3">
      <c r="B297" s="64"/>
      <c r="C297" s="67">
        <v>289</v>
      </c>
      <c r="D297" s="68" t="s">
        <v>456</v>
      </c>
      <c r="E297" s="69">
        <v>20405272220</v>
      </c>
      <c r="F297" s="70" t="s">
        <v>22</v>
      </c>
      <c r="G297" s="70" t="s">
        <v>805</v>
      </c>
      <c r="H297" s="70" t="s">
        <v>591</v>
      </c>
      <c r="I297" s="70" t="s">
        <v>483</v>
      </c>
      <c r="J297" s="71" t="s">
        <v>483</v>
      </c>
    </row>
    <row r="298" spans="2:10" ht="15.75" customHeight="1" x14ac:dyDescent="0.3">
      <c r="B298" s="64"/>
      <c r="C298" s="67">
        <v>290</v>
      </c>
      <c r="D298" s="68" t="s">
        <v>457</v>
      </c>
      <c r="E298" s="69">
        <v>20528174559</v>
      </c>
      <c r="F298" s="70" t="s">
        <v>69</v>
      </c>
      <c r="G298" s="70" t="s">
        <v>806</v>
      </c>
      <c r="H298" s="70" t="s">
        <v>543</v>
      </c>
      <c r="I298" s="70" t="s">
        <v>544</v>
      </c>
      <c r="J298" s="71" t="s">
        <v>42</v>
      </c>
    </row>
    <row r="299" spans="2:10" ht="15.75" customHeight="1" x14ac:dyDescent="0.3">
      <c r="B299" s="64"/>
      <c r="C299" s="67">
        <v>291</v>
      </c>
      <c r="D299" s="68" t="s">
        <v>458</v>
      </c>
      <c r="E299" s="69">
        <v>20527705721</v>
      </c>
      <c r="F299" s="70" t="s">
        <v>22</v>
      </c>
      <c r="G299" s="70" t="s">
        <v>807</v>
      </c>
      <c r="H299" s="70" t="s">
        <v>29</v>
      </c>
      <c r="I299" s="70" t="s">
        <v>29</v>
      </c>
      <c r="J299" s="70" t="s">
        <v>29</v>
      </c>
    </row>
    <row r="300" spans="2:10" ht="15.75" customHeight="1" x14ac:dyDescent="0.3">
      <c r="B300" s="64"/>
      <c r="C300" s="67">
        <v>292</v>
      </c>
      <c r="D300" s="68" t="s">
        <v>459</v>
      </c>
      <c r="E300" s="69">
        <v>20506440735</v>
      </c>
      <c r="F300" s="70" t="s">
        <v>18</v>
      </c>
      <c r="G300" s="70" t="s">
        <v>808</v>
      </c>
      <c r="H300" s="70" t="s">
        <v>483</v>
      </c>
      <c r="I300" s="70" t="s">
        <v>483</v>
      </c>
      <c r="J300" s="71" t="s">
        <v>483</v>
      </c>
    </row>
    <row r="301" spans="2:10" ht="15.75" customHeight="1" x14ac:dyDescent="0.3">
      <c r="B301" s="64"/>
      <c r="C301" s="67">
        <v>293</v>
      </c>
      <c r="D301" s="68" t="s">
        <v>460</v>
      </c>
      <c r="E301" s="69">
        <v>20445470156</v>
      </c>
      <c r="F301" s="70" t="s">
        <v>22</v>
      </c>
      <c r="G301" s="70" t="s">
        <v>809</v>
      </c>
      <c r="H301" s="70" t="s">
        <v>493</v>
      </c>
      <c r="I301" s="70" t="s">
        <v>494</v>
      </c>
      <c r="J301" s="71" t="s">
        <v>495</v>
      </c>
    </row>
    <row r="302" spans="2:10" ht="15.75" customHeight="1" x14ac:dyDescent="0.3">
      <c r="B302" s="64"/>
      <c r="C302" s="67">
        <v>294</v>
      </c>
      <c r="D302" s="68" t="s">
        <v>461</v>
      </c>
      <c r="E302" s="69">
        <v>20600998278</v>
      </c>
      <c r="F302" s="70" t="s">
        <v>22</v>
      </c>
      <c r="G302" s="70" t="s">
        <v>810</v>
      </c>
      <c r="H302" s="70" t="s">
        <v>479</v>
      </c>
      <c r="I302" s="70" t="s">
        <v>642</v>
      </c>
      <c r="J302" s="71" t="s">
        <v>32</v>
      </c>
    </row>
    <row r="303" spans="2:10" ht="15.75" customHeight="1" x14ac:dyDescent="0.3">
      <c r="B303" s="64"/>
      <c r="C303" s="67">
        <v>295</v>
      </c>
      <c r="D303" s="68" t="s">
        <v>462</v>
      </c>
      <c r="E303" s="69">
        <v>20515039458</v>
      </c>
      <c r="F303" s="70" t="s">
        <v>22</v>
      </c>
      <c r="G303" s="70" t="s">
        <v>811</v>
      </c>
      <c r="H303" s="70" t="s">
        <v>541</v>
      </c>
      <c r="I303" s="70" t="s">
        <v>483</v>
      </c>
      <c r="J303" s="71" t="s">
        <v>483</v>
      </c>
    </row>
    <row r="304" spans="2:10" ht="15.75" customHeight="1" x14ac:dyDescent="0.3">
      <c r="B304" s="64"/>
      <c r="C304" s="67">
        <v>296</v>
      </c>
      <c r="D304" s="68" t="s">
        <v>463</v>
      </c>
      <c r="E304" s="69">
        <v>20512729780</v>
      </c>
      <c r="F304" s="70" t="s">
        <v>22</v>
      </c>
      <c r="G304" s="70" t="s">
        <v>812</v>
      </c>
      <c r="H304" s="70" t="s">
        <v>485</v>
      </c>
      <c r="I304" s="70" t="s">
        <v>485</v>
      </c>
      <c r="J304" s="71" t="s">
        <v>485</v>
      </c>
    </row>
    <row r="305" spans="2:11" ht="15.75" customHeight="1" x14ac:dyDescent="0.3">
      <c r="B305" s="64"/>
      <c r="C305" s="67">
        <v>297</v>
      </c>
      <c r="D305" s="68" t="s">
        <v>464</v>
      </c>
      <c r="E305" s="69">
        <v>20503693586</v>
      </c>
      <c r="F305" s="70" t="s">
        <v>22</v>
      </c>
      <c r="G305" s="70" t="s">
        <v>813</v>
      </c>
      <c r="H305" s="70" t="s">
        <v>541</v>
      </c>
      <c r="I305" s="70" t="s">
        <v>483</v>
      </c>
      <c r="J305" s="71" t="s">
        <v>483</v>
      </c>
    </row>
    <row r="306" spans="2:11" ht="15.75" customHeight="1" x14ac:dyDescent="0.3">
      <c r="B306" s="64"/>
      <c r="C306" s="67">
        <v>298</v>
      </c>
      <c r="D306" s="68" t="s">
        <v>465</v>
      </c>
      <c r="E306" s="69">
        <v>20557246011</v>
      </c>
      <c r="F306" s="70" t="s">
        <v>22</v>
      </c>
      <c r="G306" s="70" t="s">
        <v>814</v>
      </c>
      <c r="H306" s="70" t="s">
        <v>516</v>
      </c>
      <c r="I306" s="70" t="s">
        <v>483</v>
      </c>
      <c r="J306" s="71" t="s">
        <v>483</v>
      </c>
    </row>
    <row r="307" spans="2:11" ht="15.75" customHeight="1" x14ac:dyDescent="0.3">
      <c r="B307" s="64"/>
      <c r="C307" s="67">
        <v>299</v>
      </c>
      <c r="D307" s="68" t="s">
        <v>466</v>
      </c>
      <c r="E307" s="69">
        <v>20600950895</v>
      </c>
      <c r="F307" s="70" t="s">
        <v>18</v>
      </c>
      <c r="G307" s="70" t="s">
        <v>815</v>
      </c>
      <c r="H307" s="70" t="s">
        <v>485</v>
      </c>
      <c r="I307" s="70" t="s">
        <v>485</v>
      </c>
      <c r="J307" s="71" t="s">
        <v>485</v>
      </c>
    </row>
    <row r="308" spans="2:11" ht="15.75" customHeight="1" x14ac:dyDescent="0.3">
      <c r="B308" s="64"/>
      <c r="C308" s="67">
        <v>300</v>
      </c>
      <c r="D308" s="68" t="s">
        <v>467</v>
      </c>
      <c r="E308" s="69">
        <v>20100969875</v>
      </c>
      <c r="F308" s="70" t="s">
        <v>18</v>
      </c>
      <c r="G308" s="70" t="s">
        <v>816</v>
      </c>
      <c r="H308" s="70" t="s">
        <v>512</v>
      </c>
      <c r="I308" s="70" t="s">
        <v>483</v>
      </c>
      <c r="J308" s="71" t="s">
        <v>483</v>
      </c>
    </row>
    <row r="309" spans="2:11" ht="15.75" customHeight="1" x14ac:dyDescent="0.3">
      <c r="B309" s="64"/>
      <c r="C309" s="67">
        <v>301</v>
      </c>
      <c r="D309" s="68" t="s">
        <v>468</v>
      </c>
      <c r="E309" s="69">
        <v>20100181534</v>
      </c>
      <c r="F309" s="70" t="s">
        <v>22</v>
      </c>
      <c r="G309" s="70" t="s">
        <v>817</v>
      </c>
      <c r="H309" s="70" t="s">
        <v>818</v>
      </c>
      <c r="I309" s="70" t="s">
        <v>483</v>
      </c>
      <c r="J309" s="71" t="s">
        <v>483</v>
      </c>
    </row>
    <row r="310" spans="2:11" ht="15.75" customHeight="1" x14ac:dyDescent="0.3">
      <c r="B310" s="64"/>
      <c r="C310" s="67">
        <v>302</v>
      </c>
      <c r="D310" s="68" t="s">
        <v>469</v>
      </c>
      <c r="E310" s="69">
        <v>20601550530</v>
      </c>
      <c r="F310" s="70" t="s">
        <v>22</v>
      </c>
      <c r="G310" s="70" t="s">
        <v>819</v>
      </c>
      <c r="H310" s="70" t="s">
        <v>34</v>
      </c>
      <c r="I310" s="70" t="s">
        <v>34</v>
      </c>
      <c r="J310" s="71" t="s">
        <v>34</v>
      </c>
    </row>
    <row r="311" spans="2:11" ht="15.75" customHeight="1" x14ac:dyDescent="0.3">
      <c r="B311" s="64"/>
      <c r="C311" s="67">
        <v>303</v>
      </c>
      <c r="D311" s="68" t="s">
        <v>470</v>
      </c>
      <c r="E311" s="69">
        <v>10419506988</v>
      </c>
      <c r="F311" s="70" t="s">
        <v>22</v>
      </c>
      <c r="G311" s="70" t="s">
        <v>820</v>
      </c>
      <c r="H311" s="70" t="s">
        <v>821</v>
      </c>
      <c r="I311" s="70" t="s">
        <v>822</v>
      </c>
      <c r="J311" s="71" t="s">
        <v>32</v>
      </c>
    </row>
    <row r="312" spans="2:11" ht="12" customHeight="1" x14ac:dyDescent="0.3">
      <c r="D312" s="10" t="s">
        <v>229</v>
      </c>
    </row>
    <row r="313" spans="2:11" ht="12" customHeight="1" x14ac:dyDescent="0.3">
      <c r="D313" s="10" t="s">
        <v>1007</v>
      </c>
    </row>
    <row r="314" spans="2:11" ht="12" customHeight="1" x14ac:dyDescent="0.3">
      <c r="D314" s="10"/>
    </row>
    <row r="315" spans="2:11" ht="19.5" customHeight="1" x14ac:dyDescent="0.3">
      <c r="J315" s="72" t="s">
        <v>7</v>
      </c>
      <c r="K315" s="62"/>
    </row>
    <row r="316" spans="2:11" ht="12" customHeight="1" x14ac:dyDescent="0.3"/>
    <row r="317" spans="2:11" ht="12" customHeight="1" x14ac:dyDescent="0.3"/>
    <row r="318" spans="2:11" ht="12" customHeight="1" x14ac:dyDescent="0.3"/>
    <row r="319" spans="2:11" ht="12" customHeight="1" x14ac:dyDescent="0.3"/>
    <row r="320" spans="2:11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</sheetData>
  <mergeCells count="1">
    <mergeCell ref="C6:J6"/>
  </mergeCells>
  <hyperlinks>
    <hyperlink ref="J315" location="Índice!A1" display="Volver al índice" xr:uid="{00000000-0004-0000-2100-000000000000}"/>
  </hyperlinks>
  <pageMargins left="0.7" right="0.7" top="0.75" bottom="0.75" header="0.3" footer="0.3"/>
  <pageSetup paperSize="9" orientation="portrait" r:id="rId1"/>
  <ignoredErrors>
    <ignoredError sqref="E2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7" t="s">
        <v>181</v>
      </c>
      <c r="D9" s="117"/>
      <c r="E9" s="117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8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9</v>
      </c>
      <c r="D11" s="7">
        <v>102780826</v>
      </c>
      <c r="E11" s="8">
        <f t="shared" ref="E11:E16" si="0">+D11/$D$16</f>
        <v>0.86223428896837728</v>
      </c>
      <c r="F11" s="16"/>
      <c r="G11" s="92"/>
    </row>
    <row r="12" spans="1:164" ht="14.25" customHeight="1" x14ac:dyDescent="0.3">
      <c r="C12" s="6" t="s">
        <v>11</v>
      </c>
      <c r="D12" s="7">
        <v>7702682</v>
      </c>
      <c r="E12" s="8">
        <f t="shared" si="0"/>
        <v>6.4618244432278815E-2</v>
      </c>
      <c r="F12" s="16"/>
      <c r="G12" s="92"/>
    </row>
    <row r="13" spans="1:164" ht="14.25" customHeight="1" x14ac:dyDescent="0.3">
      <c r="C13" s="6" t="s">
        <v>10</v>
      </c>
      <c r="D13" s="7">
        <v>5112661</v>
      </c>
      <c r="E13" s="8">
        <f t="shared" si="0"/>
        <v>4.2890408587214046E-2</v>
      </c>
      <c r="F13" s="16"/>
      <c r="G13" s="92"/>
    </row>
    <row r="14" spans="1:164" ht="14.25" customHeight="1" x14ac:dyDescent="0.3">
      <c r="C14" s="6" t="s">
        <v>12</v>
      </c>
      <c r="D14" s="7">
        <v>2826692</v>
      </c>
      <c r="E14" s="8">
        <f t="shared" si="0"/>
        <v>2.3713282541167748E-2</v>
      </c>
      <c r="F14" s="16"/>
      <c r="G14" s="92"/>
    </row>
    <row r="15" spans="1:164" ht="14.25" customHeight="1" x14ac:dyDescent="0.3">
      <c r="C15" s="6" t="s">
        <v>13</v>
      </c>
      <c r="D15" s="7">
        <v>780037</v>
      </c>
      <c r="E15" s="8">
        <f t="shared" si="0"/>
        <v>6.5437754709621234E-3</v>
      </c>
      <c r="F15" s="16"/>
      <c r="G15" s="92"/>
    </row>
    <row r="16" spans="1:164" ht="14.25" customHeight="1" x14ac:dyDescent="0.3">
      <c r="C16" s="20" t="s">
        <v>5</v>
      </c>
      <c r="D16" s="21">
        <f>SUM(D11:D15)</f>
        <v>119202898</v>
      </c>
      <c r="E16" s="22">
        <f t="shared" si="0"/>
        <v>1</v>
      </c>
      <c r="F16" s="18"/>
      <c r="G16" s="92"/>
    </row>
    <row r="17" spans="3:6" ht="14.25" customHeight="1" x14ac:dyDescent="0.3">
      <c r="C17" s="10" t="s">
        <v>229</v>
      </c>
    </row>
    <row r="18" spans="3:6" ht="14.25" customHeight="1" x14ac:dyDescent="0.3">
      <c r="C18" s="10" t="s">
        <v>1007</v>
      </c>
    </row>
    <row r="20" spans="3:6" s="3" customFormat="1" ht="28.5" customHeight="1" x14ac:dyDescent="0.3">
      <c r="C20" s="117" t="s">
        <v>182</v>
      </c>
      <c r="D20" s="117"/>
      <c r="E20" s="117"/>
      <c r="F20" s="15"/>
    </row>
    <row r="38" spans="3:8" ht="14.25" customHeight="1" x14ac:dyDescent="0.3">
      <c r="C38" s="10" t="s">
        <v>229</v>
      </c>
    </row>
    <row r="39" spans="3:8" ht="14.25" customHeight="1" x14ac:dyDescent="0.3">
      <c r="C39" s="10" t="s">
        <v>1007</v>
      </c>
      <c r="H39" s="27" t="s">
        <v>7</v>
      </c>
    </row>
    <row r="40" spans="3:8" ht="14.25" customHeight="1" x14ac:dyDescent="0.3">
      <c r="E40" s="11" t="s">
        <v>7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7" t="s">
        <v>183</v>
      </c>
      <c r="D9" s="117"/>
      <c r="E9" s="117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8</v>
      </c>
      <c r="D10" s="26" t="s">
        <v>14</v>
      </c>
      <c r="E10" s="26" t="s">
        <v>2</v>
      </c>
      <c r="F10" s="17"/>
    </row>
    <row r="11" spans="1:164" ht="14.25" customHeight="1" x14ac:dyDescent="0.3">
      <c r="C11" s="6" t="s">
        <v>9</v>
      </c>
      <c r="D11" s="13">
        <v>100172440.65000001</v>
      </c>
      <c r="E11" s="8">
        <f t="shared" ref="E11:E16" si="0">+D11/$D$16</f>
        <v>0.30002932153126294</v>
      </c>
      <c r="F11" s="16"/>
      <c r="G11" s="92"/>
    </row>
    <row r="12" spans="1:164" ht="14.25" customHeight="1" x14ac:dyDescent="0.3">
      <c r="C12" s="6" t="s">
        <v>13</v>
      </c>
      <c r="D12" s="13">
        <v>83842525.280000001</v>
      </c>
      <c r="E12" s="8">
        <f t="shared" si="0"/>
        <v>0.25111912829515509</v>
      </c>
      <c r="F12" s="16"/>
      <c r="G12" s="92"/>
    </row>
    <row r="13" spans="1:164" ht="14.25" customHeight="1" x14ac:dyDescent="0.3">
      <c r="C13" s="6" t="s">
        <v>10</v>
      </c>
      <c r="D13" s="13">
        <v>63204055.100000001</v>
      </c>
      <c r="E13" s="8">
        <f t="shared" si="0"/>
        <v>0.18930426020000898</v>
      </c>
      <c r="F13" s="16"/>
      <c r="G13" s="92"/>
    </row>
    <row r="14" spans="1:164" ht="14.25" customHeight="1" x14ac:dyDescent="0.3">
      <c r="C14" s="6" t="s">
        <v>11</v>
      </c>
      <c r="D14" s="13">
        <v>50404055.289999999</v>
      </c>
      <c r="E14" s="8">
        <f t="shared" si="0"/>
        <v>0.15096661729468366</v>
      </c>
      <c r="F14" s="16"/>
      <c r="G14" s="92"/>
    </row>
    <row r="15" spans="1:164" ht="14.25" customHeight="1" x14ac:dyDescent="0.3">
      <c r="C15" s="6" t="s">
        <v>12</v>
      </c>
      <c r="D15" s="13">
        <v>36252426.710000001</v>
      </c>
      <c r="E15" s="8">
        <f t="shared" si="0"/>
        <v>0.10858067267888949</v>
      </c>
      <c r="F15" s="16"/>
      <c r="G15" s="92"/>
    </row>
    <row r="16" spans="1:164" ht="14.25" customHeight="1" x14ac:dyDescent="0.3">
      <c r="C16" s="20" t="s">
        <v>5</v>
      </c>
      <c r="D16" s="23">
        <f>SUM(D11:D15)</f>
        <v>333875503.02999997</v>
      </c>
      <c r="E16" s="22">
        <f t="shared" si="0"/>
        <v>1</v>
      </c>
      <c r="F16" s="18"/>
      <c r="G16" s="92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15</v>
      </c>
    </row>
    <row r="19" spans="3:6" ht="14.25" customHeight="1" x14ac:dyDescent="0.3">
      <c r="C19" s="10" t="s">
        <v>229</v>
      </c>
    </row>
    <row r="20" spans="3:6" ht="14.25" customHeight="1" x14ac:dyDescent="0.3">
      <c r="C20" s="10" t="s">
        <v>1007</v>
      </c>
    </row>
    <row r="22" spans="3:6" s="3" customFormat="1" ht="28.5" customHeight="1" x14ac:dyDescent="0.3">
      <c r="C22" s="117" t="s">
        <v>184</v>
      </c>
      <c r="D22" s="117"/>
      <c r="E22" s="117"/>
      <c r="F22" s="15"/>
    </row>
    <row r="40" spans="3:6" ht="14.25" customHeight="1" x14ac:dyDescent="0.3">
      <c r="C40" s="10" t="s">
        <v>229</v>
      </c>
    </row>
    <row r="41" spans="3:6" ht="14.25" customHeight="1" x14ac:dyDescent="0.3">
      <c r="C41" s="10" t="s">
        <v>1007</v>
      </c>
    </row>
    <row r="43" spans="3:6" ht="14.25" customHeight="1" x14ac:dyDescent="0.3">
      <c r="E43" s="11" t="s">
        <v>7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9.25" customHeight="1" x14ac:dyDescent="0.3">
      <c r="C6" s="116" t="s">
        <v>173</v>
      </c>
      <c r="D6" s="116"/>
      <c r="E6" s="116"/>
      <c r="F6" s="14"/>
    </row>
    <row r="9" spans="1:164" s="3" customFormat="1" ht="29.25" customHeight="1" x14ac:dyDescent="0.3">
      <c r="C9" s="117" t="s">
        <v>185</v>
      </c>
      <c r="D9" s="117"/>
      <c r="E9" s="117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16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17</v>
      </c>
      <c r="D11" s="7">
        <v>115304839</v>
      </c>
      <c r="E11" s="8">
        <f>+D11/$D$13</f>
        <v>0.96729895778204988</v>
      </c>
      <c r="F11" s="16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18</v>
      </c>
      <c r="D12" s="7">
        <v>3898059</v>
      </c>
      <c r="E12" s="8">
        <f t="shared" ref="E12:E13" si="0">+D12/$D$13</f>
        <v>3.2701042217950102E-2</v>
      </c>
      <c r="F12" s="16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119202898</v>
      </c>
      <c r="E13" s="22">
        <f t="shared" si="0"/>
        <v>1</v>
      </c>
      <c r="F13" s="18"/>
      <c r="G13" s="92"/>
    </row>
    <row r="14" spans="1:164" ht="14.25" customHeight="1" x14ac:dyDescent="0.3">
      <c r="C14" s="10" t="s">
        <v>229</v>
      </c>
    </row>
    <row r="15" spans="1:164" ht="14.25" customHeight="1" x14ac:dyDescent="0.3">
      <c r="C15" s="10" t="s">
        <v>1007</v>
      </c>
    </row>
    <row r="17" spans="3:9" s="3" customFormat="1" ht="29.25" customHeight="1" x14ac:dyDescent="0.3">
      <c r="C17" s="117" t="s">
        <v>186</v>
      </c>
      <c r="D17" s="117"/>
      <c r="E17" s="117"/>
      <c r="F17" s="15"/>
    </row>
    <row r="18" spans="3:9" ht="14.25" customHeight="1" x14ac:dyDescent="0.3">
      <c r="I18" s="1" t="s">
        <v>19</v>
      </c>
    </row>
    <row r="35" spans="3:6" ht="14.25" customHeight="1" x14ac:dyDescent="0.3">
      <c r="C35" s="10" t="s">
        <v>229</v>
      </c>
    </row>
    <row r="36" spans="3:6" ht="14.25" customHeight="1" x14ac:dyDescent="0.3">
      <c r="C36" s="10" t="s">
        <v>1007</v>
      </c>
    </row>
    <row r="38" spans="3:6" ht="14.25" customHeight="1" x14ac:dyDescent="0.3">
      <c r="E38" s="11" t="s">
        <v>7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9.25" customHeight="1" x14ac:dyDescent="0.3">
      <c r="C6" s="116" t="s">
        <v>173</v>
      </c>
      <c r="D6" s="116"/>
      <c r="E6" s="116"/>
      <c r="F6" s="14"/>
    </row>
    <row r="9" spans="1:164" s="3" customFormat="1" ht="29.25" customHeight="1" x14ac:dyDescent="0.3">
      <c r="C9" s="117" t="s">
        <v>187</v>
      </c>
      <c r="D9" s="117"/>
      <c r="E9" s="117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16</v>
      </c>
      <c r="D10" s="26" t="s">
        <v>14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17</v>
      </c>
      <c r="D11" s="13">
        <v>258032496.44999999</v>
      </c>
      <c r="E11" s="8">
        <f>+D11/$D$13</f>
        <v>0.77284045734419515</v>
      </c>
      <c r="F11" s="16"/>
      <c r="G11" s="92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18</v>
      </c>
      <c r="D12" s="13">
        <v>75843006.569999993</v>
      </c>
      <c r="E12" s="8">
        <f t="shared" ref="E12:E13" si="0">+D12/$D$13</f>
        <v>0.22715954265580487</v>
      </c>
      <c r="F12" s="16"/>
      <c r="G12" s="92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3">
        <f>+D11+D12</f>
        <v>333875503.01999998</v>
      </c>
      <c r="E13" s="22">
        <f t="shared" si="0"/>
        <v>1</v>
      </c>
      <c r="F13" s="18"/>
      <c r="G13" s="92"/>
    </row>
    <row r="14" spans="1:164" ht="14.25" customHeight="1" x14ac:dyDescent="0.3">
      <c r="C14" s="9" t="s">
        <v>6</v>
      </c>
      <c r="D14" s="30"/>
      <c r="E14" s="18"/>
      <c r="F14" s="18"/>
    </row>
    <row r="15" spans="1:164" ht="14.25" customHeight="1" x14ac:dyDescent="0.3">
      <c r="C15" s="10" t="s">
        <v>15</v>
      </c>
      <c r="D15" s="30"/>
      <c r="E15" s="18"/>
      <c r="F15" s="18"/>
    </row>
    <row r="16" spans="1:164" ht="14.25" customHeight="1" x14ac:dyDescent="0.3">
      <c r="C16" s="10" t="s">
        <v>229</v>
      </c>
    </row>
    <row r="17" spans="3:9" ht="14.25" customHeight="1" x14ac:dyDescent="0.3">
      <c r="C17" s="10" t="s">
        <v>1007</v>
      </c>
    </row>
    <row r="19" spans="3:9" s="3" customFormat="1" ht="29.25" customHeight="1" x14ac:dyDescent="0.3">
      <c r="C19" s="117" t="s">
        <v>188</v>
      </c>
      <c r="D19" s="117"/>
      <c r="E19" s="117"/>
      <c r="F19" s="15"/>
    </row>
    <row r="20" spans="3:9" ht="14.25" customHeight="1" x14ac:dyDescent="0.3">
      <c r="I20" s="1" t="s">
        <v>19</v>
      </c>
    </row>
    <row r="37" spans="3:6" ht="14.25" customHeight="1" x14ac:dyDescent="0.3">
      <c r="C37" s="10" t="s">
        <v>229</v>
      </c>
    </row>
    <row r="38" spans="3:6" ht="14.25" customHeight="1" x14ac:dyDescent="0.3">
      <c r="C38" s="10" t="s">
        <v>1007</v>
      </c>
    </row>
    <row r="40" spans="3:6" ht="14.25" customHeight="1" x14ac:dyDescent="0.3">
      <c r="E40" s="11" t="s">
        <v>7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2" customWidth="1"/>
    <col min="2" max="2" width="2.8984375" style="32" customWidth="1"/>
    <col min="3" max="3" width="24.59765625" style="32" customWidth="1"/>
    <col min="4" max="5" width="22.59765625" style="32" customWidth="1"/>
    <col min="6" max="6" width="2.69921875" style="32" customWidth="1"/>
    <col min="7" max="7" width="31.59765625" style="32" customWidth="1"/>
    <col min="8" max="55" width="11.3984375" style="32" hidden="1" customWidth="1"/>
    <col min="56" max="16384" width="11" style="32" hidden="1"/>
  </cols>
  <sheetData>
    <row r="6" spans="3:7" ht="28.5" customHeight="1" x14ac:dyDescent="0.3">
      <c r="C6" s="116" t="s">
        <v>173</v>
      </c>
      <c r="D6" s="116"/>
      <c r="E6" s="116"/>
      <c r="F6" s="99"/>
    </row>
    <row r="9" spans="3:7" s="33" customFormat="1" ht="28.5" customHeight="1" x14ac:dyDescent="0.3">
      <c r="C9" s="117" t="s">
        <v>189</v>
      </c>
      <c r="D9" s="117"/>
      <c r="E9" s="117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+D12+D13</f>
        <v>111916909</v>
      </c>
      <c r="E11" s="8">
        <f>+D11/$D$15</f>
        <v>0.97061762516315553</v>
      </c>
      <c r="F11" s="16"/>
    </row>
    <row r="12" spans="3:7" ht="14.25" customHeight="1" x14ac:dyDescent="0.3">
      <c r="C12" s="102" t="s">
        <v>475</v>
      </c>
      <c r="D12" s="7">
        <v>104320057</v>
      </c>
      <c r="E12" s="8">
        <f t="shared" ref="E12:E15" si="0">+D12/$D$15</f>
        <v>0.9047326886254965</v>
      </c>
      <c r="F12" s="16"/>
      <c r="G12" s="93"/>
    </row>
    <row r="13" spans="3:7" ht="14.25" customHeight="1" x14ac:dyDescent="0.3">
      <c r="C13" s="102" t="s">
        <v>476</v>
      </c>
      <c r="D13" s="7">
        <v>7596852</v>
      </c>
      <c r="E13" s="8">
        <f t="shared" si="0"/>
        <v>6.5884936537659103E-2</v>
      </c>
      <c r="F13" s="16"/>
      <c r="G13" s="93"/>
    </row>
    <row r="14" spans="3:7" ht="14.25" customHeight="1" x14ac:dyDescent="0.3">
      <c r="C14" s="6" t="s">
        <v>4</v>
      </c>
      <c r="D14" s="7">
        <v>3387930</v>
      </c>
      <c r="E14" s="8">
        <f t="shared" si="0"/>
        <v>2.9382374836844444E-2</v>
      </c>
      <c r="F14" s="16"/>
    </row>
    <row r="15" spans="3:7" ht="14.25" customHeight="1" x14ac:dyDescent="0.3">
      <c r="C15" s="20" t="s">
        <v>5</v>
      </c>
      <c r="D15" s="21">
        <f>+D11+D14</f>
        <v>115304839</v>
      </c>
      <c r="E15" s="22">
        <f t="shared" si="0"/>
        <v>1</v>
      </c>
      <c r="F15" s="18"/>
    </row>
    <row r="16" spans="3:7" ht="14.25" customHeight="1" x14ac:dyDescent="0.3">
      <c r="C16" s="41" t="s">
        <v>6</v>
      </c>
      <c r="D16" s="94"/>
      <c r="E16" s="18"/>
      <c r="F16" s="18"/>
    </row>
    <row r="17" spans="3:6" ht="14.25" customHeight="1" x14ac:dyDescent="0.3">
      <c r="C17" s="40" t="s">
        <v>477</v>
      </c>
      <c r="D17" s="94"/>
      <c r="E17" s="18"/>
      <c r="F17" s="18"/>
    </row>
    <row r="18" spans="3:6" ht="14.25" customHeight="1" x14ac:dyDescent="0.3">
      <c r="C18" s="10" t="s">
        <v>229</v>
      </c>
      <c r="D18" s="31"/>
      <c r="E18" s="31"/>
      <c r="F18" s="31"/>
    </row>
    <row r="19" spans="3:6" ht="14.25" customHeight="1" x14ac:dyDescent="0.3">
      <c r="C19" s="10" t="s">
        <v>1007</v>
      </c>
      <c r="D19" s="31"/>
      <c r="E19" s="31"/>
      <c r="F19" s="31"/>
    </row>
    <row r="20" spans="3:6" ht="14.25" customHeight="1" x14ac:dyDescent="0.3">
      <c r="C20" s="31"/>
      <c r="D20" s="31"/>
      <c r="E20" s="31"/>
      <c r="F20" s="31"/>
    </row>
    <row r="21" spans="3:6" s="33" customFormat="1" ht="28.5" customHeight="1" x14ac:dyDescent="0.3">
      <c r="C21" s="117" t="s">
        <v>190</v>
      </c>
      <c r="D21" s="117"/>
      <c r="E21" s="117"/>
      <c r="F21" s="100"/>
    </row>
    <row r="39" spans="3:6" ht="14.25" customHeight="1" x14ac:dyDescent="0.3">
      <c r="C39" s="10" t="s">
        <v>229</v>
      </c>
    </row>
    <row r="40" spans="3:6" ht="14.25" customHeight="1" x14ac:dyDescent="0.3">
      <c r="C40" s="10" t="s">
        <v>1007</v>
      </c>
    </row>
    <row r="42" spans="3:6" ht="14.25" customHeight="1" x14ac:dyDescent="0.3">
      <c r="E42" s="101" t="s">
        <v>7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2"/>
      <c r="B1" s="32"/>
      <c r="C1" s="32"/>
      <c r="D1" s="32"/>
      <c r="E1" s="32"/>
      <c r="F1" s="32"/>
      <c r="G1" s="32"/>
    </row>
    <row r="2" spans="1:164" ht="14.25" customHeight="1" x14ac:dyDescent="0.3">
      <c r="A2" s="32"/>
      <c r="B2" s="32"/>
      <c r="C2" s="32"/>
      <c r="D2" s="32"/>
      <c r="E2" s="32"/>
      <c r="F2" s="32"/>
      <c r="G2" s="32"/>
    </row>
    <row r="3" spans="1:164" ht="14.25" customHeight="1" x14ac:dyDescent="0.3">
      <c r="A3" s="32"/>
      <c r="B3" s="32"/>
      <c r="C3" s="32"/>
      <c r="D3" s="32"/>
      <c r="E3" s="32"/>
      <c r="F3" s="32"/>
      <c r="G3" s="32"/>
    </row>
    <row r="4" spans="1:164" ht="14.25" customHeight="1" x14ac:dyDescent="0.3">
      <c r="A4" s="32"/>
      <c r="B4" s="32"/>
      <c r="C4" s="32"/>
      <c r="D4" s="32"/>
      <c r="E4" s="32"/>
      <c r="F4" s="32"/>
      <c r="G4" s="32"/>
    </row>
    <row r="5" spans="1:164" ht="14.25" customHeight="1" x14ac:dyDescent="0.3">
      <c r="A5" s="32"/>
      <c r="B5" s="32"/>
      <c r="C5" s="32"/>
      <c r="D5" s="32"/>
      <c r="E5" s="32"/>
      <c r="F5" s="32"/>
      <c r="G5" s="32"/>
    </row>
    <row r="6" spans="1:164" ht="28.5" customHeight="1" x14ac:dyDescent="0.3">
      <c r="C6" s="116" t="s">
        <v>173</v>
      </c>
      <c r="D6" s="116"/>
      <c r="E6" s="116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7" t="s">
        <v>191</v>
      </c>
      <c r="D9" s="117"/>
      <c r="E9" s="117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8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9</v>
      </c>
      <c r="D11" s="7">
        <v>102769048</v>
      </c>
      <c r="E11" s="8">
        <f t="shared" ref="E11:E16" si="0">+D11/$D$16</f>
        <v>0.89128131040536818</v>
      </c>
      <c r="F11" s="16"/>
      <c r="G11" s="92"/>
    </row>
    <row r="12" spans="1:164" ht="14.25" customHeight="1" x14ac:dyDescent="0.3">
      <c r="C12" s="6" t="s">
        <v>11</v>
      </c>
      <c r="D12" s="7">
        <v>7702682</v>
      </c>
      <c r="E12" s="8">
        <f t="shared" si="0"/>
        <v>6.6802764452929861E-2</v>
      </c>
      <c r="F12" s="16"/>
      <c r="G12" s="92"/>
    </row>
    <row r="13" spans="1:164" ht="14.25" customHeight="1" x14ac:dyDescent="0.3">
      <c r="C13" s="6" t="s">
        <v>10</v>
      </c>
      <c r="D13" s="7">
        <v>3182623</v>
      </c>
      <c r="E13" s="8">
        <f t="shared" si="0"/>
        <v>2.7601816433740479E-2</v>
      </c>
      <c r="F13" s="16"/>
      <c r="G13" s="92"/>
    </row>
    <row r="14" spans="1:164" ht="14.25" customHeight="1" x14ac:dyDescent="0.3">
      <c r="C14" s="6" t="s">
        <v>12</v>
      </c>
      <c r="D14" s="7">
        <v>1348556</v>
      </c>
      <c r="E14" s="8">
        <f t="shared" si="0"/>
        <v>1.1695571596956134E-2</v>
      </c>
      <c r="F14" s="16"/>
      <c r="G14" s="92"/>
    </row>
    <row r="15" spans="1:164" ht="14.25" customHeight="1" x14ac:dyDescent="0.3">
      <c r="C15" s="6" t="s">
        <v>13</v>
      </c>
      <c r="D15" s="7">
        <v>301930</v>
      </c>
      <c r="E15" s="8">
        <f t="shared" si="0"/>
        <v>2.6185371110053761E-3</v>
      </c>
      <c r="F15" s="16"/>
      <c r="G15" s="92"/>
    </row>
    <row r="16" spans="1:164" ht="14.25" customHeight="1" x14ac:dyDescent="0.3">
      <c r="C16" s="20" t="s">
        <v>5</v>
      </c>
      <c r="D16" s="21">
        <f>SUM(D11:D15)</f>
        <v>115304839</v>
      </c>
      <c r="E16" s="22">
        <f t="shared" si="0"/>
        <v>1</v>
      </c>
      <c r="F16" s="18"/>
      <c r="G16" s="92"/>
    </row>
    <row r="17" spans="3:6" ht="14.25" customHeight="1" x14ac:dyDescent="0.3">
      <c r="C17" s="10" t="s">
        <v>229</v>
      </c>
    </row>
    <row r="18" spans="3:6" ht="14.25" customHeight="1" x14ac:dyDescent="0.3">
      <c r="C18" s="10" t="s">
        <v>1007</v>
      </c>
    </row>
    <row r="20" spans="3:6" s="3" customFormat="1" ht="28.5" customHeight="1" x14ac:dyDescent="0.3">
      <c r="C20" s="117" t="s">
        <v>192</v>
      </c>
      <c r="D20" s="117"/>
      <c r="E20" s="117"/>
      <c r="F20" s="15"/>
    </row>
    <row r="38" spans="3:8" ht="14.25" customHeight="1" x14ac:dyDescent="0.3">
      <c r="C38" s="10" t="s">
        <v>229</v>
      </c>
    </row>
    <row r="39" spans="3:8" ht="14.25" customHeight="1" x14ac:dyDescent="0.3">
      <c r="C39" s="10" t="s">
        <v>1007</v>
      </c>
      <c r="H39" s="27" t="s">
        <v>7</v>
      </c>
    </row>
    <row r="40" spans="3:8" ht="14.25" customHeight="1" x14ac:dyDescent="0.3">
      <c r="E40" s="11" t="s">
        <v>7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</vt:lpstr>
      <vt:lpstr>Tabla y Gráfico N° 19 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Tabla y Gráfico N° 28</vt:lpstr>
      <vt:lpstr>Tabla y Gráfico N° 29</vt:lpstr>
      <vt:lpstr>Tabla y Gráfico N° 30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  <vt:lpstr>Anexo N°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2019-07-05T14:46:25Z</dcterms:modified>
</cp:coreProperties>
</file>