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drawings/drawing31.xml" ContentType="application/vnd.openxmlformats-officedocument.drawing+xml"/>
  <Override PartName="/xl/charts/chart30.xml" ContentType="application/vnd.openxmlformats-officedocument.drawingml.chart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D:\Users\erobles\Desktop\MTC\2019\Datos Postales Actualizados\Boletín Anual - Año 2017\Actualización 09 Julio 2019\Documentos\"/>
    </mc:Choice>
  </mc:AlternateContent>
  <xr:revisionPtr revIDLastSave="0" documentId="13_ncr:1_{6A1572AD-EBCB-48D9-9813-318192EA168C}" xr6:coauthVersionLast="43" xr6:coauthVersionMax="43" xr10:uidLastSave="{00000000-0000-0000-0000-000000000000}"/>
  <bookViews>
    <workbookView xWindow="-108" yWindow="-108" windowWidth="30936" windowHeight="16896" xr2:uid="{00000000-000D-0000-FFFF-FFFF00000000}"/>
  </bookViews>
  <sheets>
    <sheet name="Índice" sheetId="54" r:id="rId1"/>
    <sheet name="Tabla y Gráfico N° 01" sheetId="59" r:id="rId2"/>
    <sheet name="Tabla y Gráfico N° 02" sheetId="60" r:id="rId3"/>
    <sheet name="Tabla y Gráfico N° 03" sheetId="4" r:id="rId4"/>
    <sheet name="Tabla y Gráfico N° 04" sheetId="5" r:id="rId5"/>
    <sheet name="Tabla y Gráfico N° 05" sheetId="6" r:id="rId6"/>
    <sheet name="Tabla y Gráfico N° 06" sheetId="7" r:id="rId7"/>
    <sheet name="Tabla y Gráfico N° 07" sheetId="61" r:id="rId8"/>
    <sheet name="Tabla y Gráfico N° 08" sheetId="10" r:id="rId9"/>
    <sheet name="Tabla y Gráfico N° 09" sheetId="13" r:id="rId10"/>
    <sheet name="Tabla y Gráfico N° 10" sheetId="14" r:id="rId11"/>
    <sheet name="Tabla y Gráfico N° 11" sheetId="15" r:id="rId12"/>
    <sheet name="Tabla y Gráfico N° 12" sheetId="16" r:id="rId13"/>
    <sheet name="Tabla y Gráfico N° 13" sheetId="62" r:id="rId14"/>
    <sheet name="Tabla y Gráfico N° 14" sheetId="19" r:id="rId15"/>
    <sheet name="Tabla y Gráfico N° 15" sheetId="64" r:id="rId16"/>
    <sheet name="Tabla y Gráfico N° 16" sheetId="63" r:id="rId17"/>
    <sheet name="Tabla y Gráfico N° 17" sheetId="31" r:id="rId18"/>
    <sheet name="Tabla y Gráfico N° 18" sheetId="65" r:id="rId19"/>
    <sheet name="Tabla y Gráfico N° 19 " sheetId="39" r:id="rId20"/>
    <sheet name="Tabla y Gráfico N° 20" sheetId="40" r:id="rId21"/>
    <sheet name="Tabla y Gráfico N° 21" sheetId="55" r:id="rId22"/>
    <sheet name="Tabla y Gráfico N° 22" sheetId="41" r:id="rId23"/>
    <sheet name="Tabla y Gráfico N° 23" sheetId="42" r:id="rId24"/>
    <sheet name="Tabla y Gráfico N° 24" sheetId="66" r:id="rId25"/>
    <sheet name="Tabla y Gráfico N° 25" sheetId="67" r:id="rId26"/>
    <sheet name="Tabla y Gráfico N° 26" sheetId="47" r:id="rId27"/>
    <sheet name="Tabla y Gráfico N° 27" sheetId="68" r:id="rId28"/>
    <sheet name="Tabla y Gráfico N° 28" sheetId="48" r:id="rId29"/>
    <sheet name="Tabla y Gráfico N° 29" sheetId="49" r:id="rId30"/>
    <sheet name="Tabla y Gráfico N° 30" sheetId="58" r:id="rId31"/>
    <sheet name="Glosario" sheetId="50" r:id="rId32"/>
    <sheet name="Anexo N° 01" sheetId="51" r:id="rId33"/>
    <sheet name="Anexo N° 02" sheetId="70" r:id="rId34"/>
    <sheet name="Anexo N° 03" sheetId="69" r:id="rId35"/>
    <sheet name="Anexo N° 04" sheetId="52" r:id="rId36"/>
    <sheet name="Anexo N° 05" sheetId="71" r:id="rId37"/>
    <sheet name="Anexo N° 06" sheetId="72" r:id="rId38"/>
    <sheet name="Anexo N° 07" sheetId="53" r:id="rId39"/>
  </sheets>
  <externalReferences>
    <externalReference r:id="rId40"/>
  </externalReferences>
  <definedNames>
    <definedName name="_xlnm._FilterDatabase" localSheetId="38" hidden="1">'Anexo N° 07'!$C$8:$M$354</definedName>
    <definedName name="_xlnm._FilterDatabase" localSheetId="1" hidden="1">'Tabla y Gráfico N° 01'!#REF!</definedName>
    <definedName name="_xlnm._FilterDatabase" localSheetId="2" hidden="1">'Tabla y Gráfico N° 02'!#REF!</definedName>
    <definedName name="_xlnm._FilterDatabase" localSheetId="3" hidden="1">'Tabla y Gráfico N° 03'!$C$10:$E$15</definedName>
    <definedName name="_xlnm._FilterDatabase" localSheetId="4" hidden="1">'Tabla y Gráfico N° 04'!$C$10:$E$15</definedName>
    <definedName name="_xlnm._FilterDatabase" localSheetId="7" hidden="1">'Tabla y Gráfico N° 07'!#REF!</definedName>
    <definedName name="_xlnm._FilterDatabase" localSheetId="8" hidden="1">'Tabla y Gráfico N° 08'!$C$10:$E$10</definedName>
    <definedName name="_xlnm._FilterDatabase" localSheetId="10" hidden="1">'Tabla y Gráfico N° 10'!$C$10:$E$35</definedName>
    <definedName name="_xlnm._FilterDatabase" localSheetId="11" hidden="1">'Tabla y Gráfico N° 11'!$C$10:$E$35</definedName>
    <definedName name="_xlnm._FilterDatabase" localSheetId="12" hidden="1">'Tabla y Gráfico N° 12'!$C$10:$E$35</definedName>
    <definedName name="_xlnm._FilterDatabase" localSheetId="13" hidden="1">'Tabla y Gráfico N° 13'!#REF!</definedName>
    <definedName name="_xlnm._FilterDatabase" localSheetId="14" hidden="1">'Tabla y Gráfico N° 14'!$C$10:$E$15</definedName>
    <definedName name="_xlnm._FilterDatabase" localSheetId="15" hidden="1">'Tabla y Gráfico N° 15'!$C$10:$E$17</definedName>
    <definedName name="_xlnm._FilterDatabase" localSheetId="16" hidden="1">'Tabla y Gráfico N° 16'!#REF!</definedName>
    <definedName name="_xlnm._FilterDatabase" localSheetId="17" hidden="1">'Tabla y Gráfico N° 17'!$C$10:$E$15</definedName>
    <definedName name="_xlnm._FilterDatabase" localSheetId="18" hidden="1">'Tabla y Gráfico N° 18'!$C$10:$E$17</definedName>
    <definedName name="_xlnm._FilterDatabase" localSheetId="19" hidden="1">'Tabla y Gráfico N° 19 '!$C$10:$E$10</definedName>
    <definedName name="_xlnm._FilterDatabase" localSheetId="20" hidden="1">'Tabla y Gráfico N° 20'!$C$10:$E$10</definedName>
    <definedName name="_xlnm._FilterDatabase" localSheetId="21" hidden="1">'Tabla y Gráfico N° 21'!$C$10:$E$10</definedName>
    <definedName name="_xlnm._FilterDatabase" localSheetId="22" hidden="1">'Tabla y Gráfico N° 22'!$C$10:$E$35</definedName>
    <definedName name="_xlnm._FilterDatabase" localSheetId="23" hidden="1">'Tabla y Gráfico N° 23'!$C$10:$E$35</definedName>
    <definedName name="_xlnm._FilterDatabase" localSheetId="24" hidden="1">'Tabla y Gráfico N° 24'!$C$10:$E$17</definedName>
    <definedName name="_xlnm._FilterDatabase" localSheetId="25" hidden="1">'Tabla y Gráfico N° 25'!$C$10:$E$17</definedName>
    <definedName name="_xlnm._FilterDatabase" localSheetId="26" hidden="1">'Tabla y Gráfico N° 26'!#REF!</definedName>
    <definedName name="_xlnm._FilterDatabase" localSheetId="28" hidden="1">'Tabla y Gráfico N° 28'!$C$10:$E$35</definedName>
    <definedName name="documento">[1]elaborado!$L$3:$L$4</definedName>
    <definedName name="estado">[1]elaborado!$J$3:$J$5</definedName>
    <definedName name="tipo">[1]elaborado!$K$3:$K$5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72" l="1"/>
  <c r="G21" i="72"/>
  <c r="D21" i="72"/>
  <c r="S16" i="72"/>
  <c r="P16" i="72"/>
  <c r="M16" i="72"/>
  <c r="J21" i="71"/>
  <c r="G21" i="71"/>
  <c r="D21" i="71"/>
  <c r="S16" i="71"/>
  <c r="P16" i="71"/>
  <c r="M16" i="71"/>
  <c r="J21" i="70"/>
  <c r="G21" i="70"/>
  <c r="D21" i="70"/>
  <c r="S16" i="70"/>
  <c r="P16" i="70"/>
  <c r="M16" i="70"/>
  <c r="J21" i="69"/>
  <c r="G21" i="69"/>
  <c r="D21" i="69"/>
  <c r="S16" i="69"/>
  <c r="P16" i="69"/>
  <c r="M16" i="69"/>
  <c r="S24" i="72" l="1"/>
  <c r="S24" i="71"/>
  <c r="S24" i="69"/>
  <c r="S24" i="70"/>
  <c r="D14" i="68"/>
  <c r="E14" i="68" s="1"/>
  <c r="E13" i="68" l="1"/>
  <c r="E11" i="68"/>
  <c r="E12" i="68"/>
  <c r="D18" i="67"/>
  <c r="E18" i="67" s="1"/>
  <c r="D18" i="66"/>
  <c r="E18" i="66" s="1"/>
  <c r="D18" i="65"/>
  <c r="E18" i="65" s="1"/>
  <c r="D18" i="64"/>
  <c r="E18" i="64" s="1"/>
  <c r="E14" i="65" l="1"/>
  <c r="E13" i="65"/>
  <c r="E12" i="67"/>
  <c r="E12" i="64"/>
  <c r="E14" i="67"/>
  <c r="E16" i="67"/>
  <c r="E13" i="67"/>
  <c r="E17" i="67"/>
  <c r="E11" i="67"/>
  <c r="E15" i="67"/>
  <c r="E11" i="66"/>
  <c r="E14" i="66"/>
  <c r="E16" i="66"/>
  <c r="E13" i="66"/>
  <c r="E17" i="66"/>
  <c r="E12" i="66"/>
  <c r="E15" i="66"/>
  <c r="E16" i="65"/>
  <c r="E12" i="65"/>
  <c r="E17" i="65"/>
  <c r="E11" i="65"/>
  <c r="E15" i="65"/>
  <c r="E14" i="64"/>
  <c r="E16" i="64"/>
  <c r="E13" i="64"/>
  <c r="E17" i="64"/>
  <c r="E11" i="64"/>
  <c r="E15" i="64"/>
  <c r="D11" i="63"/>
  <c r="D15" i="63" s="1"/>
  <c r="D11" i="62"/>
  <c r="D15" i="62" s="1"/>
  <c r="D11" i="61"/>
  <c r="D15" i="61" s="1"/>
  <c r="E14" i="61" s="1"/>
  <c r="D11" i="60"/>
  <c r="D15" i="60" s="1"/>
  <c r="D15" i="59"/>
  <c r="E15" i="59" s="1"/>
  <c r="D11" i="59"/>
  <c r="E13" i="61" l="1"/>
  <c r="E15" i="63"/>
  <c r="E12" i="63"/>
  <c r="E13" i="63"/>
  <c r="E14" i="63"/>
  <c r="E11" i="63"/>
  <c r="E15" i="62"/>
  <c r="E12" i="62"/>
  <c r="E13" i="62"/>
  <c r="E14" i="62"/>
  <c r="E11" i="62"/>
  <c r="E15" i="61"/>
  <c r="E12" i="61"/>
  <c r="E11" i="61"/>
  <c r="E15" i="60"/>
  <c r="E12" i="60"/>
  <c r="E13" i="60"/>
  <c r="E14" i="60"/>
  <c r="E11" i="60"/>
  <c r="E13" i="59"/>
  <c r="E11" i="59"/>
  <c r="E14" i="59"/>
  <c r="E12" i="59"/>
  <c r="D16" i="58" l="1"/>
  <c r="E14" i="58" s="1"/>
  <c r="E11" i="58" l="1"/>
  <c r="E12" i="58"/>
  <c r="E15" i="58"/>
  <c r="E13" i="58"/>
  <c r="E16" i="58"/>
  <c r="AC10" i="51" l="1"/>
  <c r="AC11" i="51"/>
  <c r="AC12" i="51"/>
  <c r="AC13" i="51"/>
  <c r="AC14" i="51"/>
  <c r="AC15" i="51"/>
  <c r="AC16" i="51"/>
  <c r="AC17" i="51"/>
  <c r="AC18" i="51"/>
  <c r="AC19" i="51"/>
  <c r="AC20" i="51"/>
  <c r="AC21" i="51"/>
  <c r="AC22" i="51"/>
  <c r="AC23" i="51"/>
  <c r="AC24" i="51"/>
  <c r="AC25" i="51"/>
  <c r="AC26" i="51"/>
  <c r="AC27" i="51"/>
  <c r="AC28" i="51"/>
  <c r="AC29" i="51"/>
  <c r="AC30" i="51"/>
  <c r="AC31" i="51"/>
  <c r="AC32" i="51"/>
  <c r="AC33" i="51"/>
  <c r="AC34" i="51"/>
  <c r="AC35" i="51" l="1"/>
  <c r="D35" i="51"/>
  <c r="D14" i="40" l="1"/>
  <c r="D14" i="39"/>
  <c r="D36" i="16" l="1"/>
  <c r="D36" i="14"/>
  <c r="D16" i="10" l="1"/>
  <c r="D14" i="55" l="1"/>
  <c r="E14" i="55" s="1"/>
  <c r="E11" i="55" l="1"/>
  <c r="E12" i="55"/>
  <c r="E13" i="55"/>
  <c r="E35" i="51" l="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Y35" i="51"/>
  <c r="Z35" i="51"/>
  <c r="AA35" i="51"/>
  <c r="AB35" i="51"/>
  <c r="AC11" i="52"/>
  <c r="AC12" i="52"/>
  <c r="AC13" i="52"/>
  <c r="AC14" i="52"/>
  <c r="AC15" i="52"/>
  <c r="AC16" i="52"/>
  <c r="AC17" i="52"/>
  <c r="AC18" i="52"/>
  <c r="AC19" i="52"/>
  <c r="AC20" i="52"/>
  <c r="AC21" i="52"/>
  <c r="AC22" i="52"/>
  <c r="AC23" i="52"/>
  <c r="AC24" i="52"/>
  <c r="AC25" i="52"/>
  <c r="AC26" i="52"/>
  <c r="AC27" i="52"/>
  <c r="AC28" i="52"/>
  <c r="AC29" i="52"/>
  <c r="AC30" i="52"/>
  <c r="AC31" i="52"/>
  <c r="AC32" i="52"/>
  <c r="AC33" i="52"/>
  <c r="AC34" i="52"/>
  <c r="AC10" i="52"/>
  <c r="E35" i="52"/>
  <c r="F35" i="52"/>
  <c r="G35" i="52"/>
  <c r="H35" i="52"/>
  <c r="I35" i="52"/>
  <c r="J35" i="52"/>
  <c r="K35" i="52"/>
  <c r="L35" i="52"/>
  <c r="M35" i="52"/>
  <c r="N35" i="52"/>
  <c r="O35" i="52"/>
  <c r="P35" i="52"/>
  <c r="Q35" i="52"/>
  <c r="R35" i="52"/>
  <c r="S35" i="52"/>
  <c r="T35" i="52"/>
  <c r="U35" i="52"/>
  <c r="V35" i="52"/>
  <c r="W35" i="52"/>
  <c r="X35" i="52"/>
  <c r="Y35" i="52"/>
  <c r="Z35" i="52"/>
  <c r="AA35" i="52"/>
  <c r="AB35" i="52"/>
  <c r="D35" i="52"/>
  <c r="AC35" i="52" l="1"/>
  <c r="D16" i="49" l="1"/>
  <c r="E12" i="49" s="1"/>
  <c r="D36" i="48"/>
  <c r="E32" i="48" s="1"/>
  <c r="E11" i="49" l="1"/>
  <c r="E16" i="49"/>
  <c r="E15" i="49"/>
  <c r="E14" i="49"/>
  <c r="E13" i="49"/>
  <c r="E30" i="48"/>
  <c r="E15" i="48"/>
  <c r="E13" i="48"/>
  <c r="E33" i="48"/>
  <c r="E11" i="48"/>
  <c r="E36" i="48"/>
  <c r="E29" i="48"/>
  <c r="E20" i="48"/>
  <c r="E23" i="48"/>
  <c r="E18" i="48"/>
  <c r="E14" i="48"/>
  <c r="E34" i="48"/>
  <c r="E35" i="48"/>
  <c r="E12" i="48"/>
  <c r="E31" i="48"/>
  <c r="E25" i="48"/>
  <c r="E21" i="48"/>
  <c r="E26" i="48"/>
  <c r="E27" i="48"/>
  <c r="E24" i="48"/>
  <c r="E16" i="48"/>
  <c r="E17" i="48"/>
  <c r="E28" i="48"/>
  <c r="E22" i="48"/>
  <c r="E19" i="48"/>
  <c r="D11" i="47" l="1"/>
  <c r="D15" i="47" s="1"/>
  <c r="D36" i="42"/>
  <c r="E19" i="42" s="1"/>
  <c r="D36" i="41"/>
  <c r="E36" i="41" s="1"/>
  <c r="E14" i="40"/>
  <c r="E12" i="39"/>
  <c r="E29" i="42" l="1"/>
  <c r="E18" i="42"/>
  <c r="E14" i="42"/>
  <c r="E36" i="42"/>
  <c r="E24" i="42"/>
  <c r="E22" i="42"/>
  <c r="E28" i="42"/>
  <c r="E25" i="42"/>
  <c r="E20" i="42"/>
  <c r="E17" i="42"/>
  <c r="E12" i="42"/>
  <c r="E21" i="42"/>
  <c r="E23" i="42"/>
  <c r="E27" i="42"/>
  <c r="E30" i="42"/>
  <c r="E33" i="42"/>
  <c r="E16" i="42"/>
  <c r="E13" i="42"/>
  <c r="E31" i="42"/>
  <c r="E26" i="42"/>
  <c r="E11" i="42"/>
  <c r="E35" i="42"/>
  <c r="E32" i="42"/>
  <c r="E15" i="42"/>
  <c r="E34" i="42"/>
  <c r="E14" i="41"/>
  <c r="E16" i="41"/>
  <c r="E13" i="41"/>
  <c r="E24" i="41"/>
  <c r="E26" i="41"/>
  <c r="E25" i="41"/>
  <c r="E19" i="41"/>
  <c r="E32" i="41"/>
  <c r="E20" i="41"/>
  <c r="E35" i="41"/>
  <c r="E18" i="41"/>
  <c r="E29" i="41"/>
  <c r="E11" i="41"/>
  <c r="E23" i="41"/>
  <c r="E21" i="41"/>
  <c r="E15" i="41"/>
  <c r="E27" i="41"/>
  <c r="E34" i="41"/>
  <c r="E30" i="41"/>
  <c r="E31" i="41"/>
  <c r="E33" i="41"/>
  <c r="E22" i="41"/>
  <c r="E28" i="41"/>
  <c r="E17" i="41"/>
  <c r="E12" i="41"/>
  <c r="E13" i="40"/>
  <c r="E11" i="40"/>
  <c r="E12" i="40"/>
  <c r="E13" i="39"/>
  <c r="E11" i="39"/>
  <c r="E14" i="39"/>
  <c r="E13" i="47" l="1"/>
  <c r="E14" i="47"/>
  <c r="E15" i="47"/>
  <c r="E12" i="47"/>
  <c r="E11" i="47"/>
  <c r="D16" i="31"/>
  <c r="D16" i="19"/>
  <c r="E16" i="19" l="1"/>
  <c r="E16" i="31"/>
  <c r="E15" i="31"/>
  <c r="E13" i="31"/>
  <c r="E11" i="31"/>
  <c r="E12" i="31"/>
  <c r="E14" i="31"/>
  <c r="E11" i="19"/>
  <c r="E14" i="19"/>
  <c r="E15" i="19"/>
  <c r="E12" i="19"/>
  <c r="E13" i="19"/>
  <c r="D36" i="15" l="1"/>
  <c r="D14" i="13"/>
  <c r="E11" i="13" s="1"/>
  <c r="E13" i="13" l="1"/>
  <c r="E14" i="13"/>
  <c r="E12" i="13"/>
  <c r="E36" i="15"/>
  <c r="E35" i="16"/>
  <c r="E18" i="14"/>
  <c r="E20" i="14"/>
  <c r="E29" i="14"/>
  <c r="E25" i="14"/>
  <c r="E15" i="14"/>
  <c r="E14" i="14"/>
  <c r="E22" i="14"/>
  <c r="E34" i="14"/>
  <c r="E27" i="14"/>
  <c r="E35" i="14"/>
  <c r="E13" i="14"/>
  <c r="E33" i="14"/>
  <c r="E36" i="14"/>
  <c r="E31" i="14"/>
  <c r="E28" i="14"/>
  <c r="E19" i="14"/>
  <c r="E11" i="14"/>
  <c r="E21" i="14"/>
  <c r="E32" i="14"/>
  <c r="E24" i="14"/>
  <c r="E23" i="14"/>
  <c r="E30" i="14"/>
  <c r="E12" i="14"/>
  <c r="E17" i="14"/>
  <c r="E16" i="14"/>
  <c r="E26" i="14"/>
  <c r="E11" i="16"/>
  <c r="E23" i="16"/>
  <c r="E29" i="16"/>
  <c r="E36" i="16"/>
  <c r="E16" i="16"/>
  <c r="E12" i="16"/>
  <c r="E25" i="16"/>
  <c r="E15" i="16"/>
  <c r="E18" i="16"/>
  <c r="E34" i="16"/>
  <c r="E17" i="16"/>
  <c r="E27" i="16"/>
  <c r="E24" i="16"/>
  <c r="E20" i="16"/>
  <c r="E19" i="16"/>
  <c r="E31" i="16"/>
  <c r="E28" i="16"/>
  <c r="E14" i="16"/>
  <c r="E33" i="16"/>
  <c r="E22" i="16"/>
  <c r="E30" i="16"/>
  <c r="E26" i="16"/>
  <c r="E13" i="16"/>
  <c r="E21" i="16"/>
  <c r="E32" i="16"/>
  <c r="E18" i="15"/>
  <c r="E12" i="15"/>
  <c r="E24" i="15"/>
  <c r="E15" i="15"/>
  <c r="E21" i="15"/>
  <c r="E16" i="15"/>
  <c r="E17" i="15"/>
  <c r="E33" i="15"/>
  <c r="E35" i="15"/>
  <c r="E13" i="15"/>
  <c r="E23" i="15"/>
  <c r="E29" i="15"/>
  <c r="E28" i="15"/>
  <c r="E27" i="15"/>
  <c r="E22" i="15"/>
  <c r="E26" i="15"/>
  <c r="E25" i="15"/>
  <c r="E34" i="15"/>
  <c r="E11" i="15"/>
  <c r="E20" i="15"/>
  <c r="E32" i="15"/>
  <c r="E30" i="15"/>
  <c r="E14" i="15"/>
  <c r="E19" i="15"/>
  <c r="E31" i="15"/>
  <c r="E16" i="10" l="1"/>
  <c r="D13" i="7"/>
  <c r="D13" i="6"/>
  <c r="E12" i="6" s="1"/>
  <c r="D16" i="5"/>
  <c r="D16" i="4"/>
  <c r="E13" i="4" s="1"/>
  <c r="E11" i="6" l="1"/>
  <c r="E11" i="7"/>
  <c r="E13" i="6"/>
  <c r="E11" i="5"/>
  <c r="E14" i="5"/>
  <c r="E16" i="5"/>
  <c r="E15" i="5"/>
  <c r="E13" i="5"/>
  <c r="E12" i="5"/>
  <c r="E11" i="10"/>
  <c r="E13" i="10"/>
  <c r="E12" i="10"/>
  <c r="E14" i="10"/>
  <c r="E15" i="10"/>
  <c r="E13" i="7"/>
  <c r="E12" i="7"/>
  <c r="E11" i="4"/>
  <c r="E16" i="4"/>
  <c r="E15" i="4"/>
  <c r="E14" i="4"/>
  <c r="E12" i="4"/>
</calcChain>
</file>

<file path=xl/sharedStrings.xml><?xml version="1.0" encoding="utf-8"?>
<sst xmlns="http://schemas.openxmlformats.org/spreadsheetml/2006/main" count="3594" uniqueCount="1147">
  <si>
    <t>Tipo de envío</t>
  </si>
  <si>
    <t>N° de envíos</t>
  </si>
  <si>
    <t>% del total</t>
  </si>
  <si>
    <t>Envíos de correspondencia</t>
  </si>
  <si>
    <t>Encomienda postal</t>
  </si>
  <si>
    <t>Total</t>
  </si>
  <si>
    <t>Nota:</t>
  </si>
  <si>
    <t>Volver al índice</t>
  </si>
  <si>
    <t>Tipo de tratamiento</t>
  </si>
  <si>
    <t>Mensajeria</t>
  </si>
  <si>
    <t>Ordinario común</t>
  </si>
  <si>
    <t>Expreso común</t>
  </si>
  <si>
    <t>Ordinario certificado</t>
  </si>
  <si>
    <t>Entrega rápida</t>
  </si>
  <si>
    <t>Monto en S/</t>
  </si>
  <si>
    <t>Los montos de ingresos no incluyen I.G.V.</t>
  </si>
  <si>
    <t>Mercado de origen</t>
  </si>
  <si>
    <t>Interno</t>
  </si>
  <si>
    <t>Internacional</t>
  </si>
  <si>
    <t xml:space="preserve"> </t>
  </si>
  <si>
    <t>Ámbito de envío</t>
  </si>
  <si>
    <t>Local y Regional</t>
  </si>
  <si>
    <t>Nacional</t>
  </si>
  <si>
    <t>Internacional de salida</t>
  </si>
  <si>
    <t>Región</t>
  </si>
  <si>
    <t>Lima Metropolitana</t>
  </si>
  <si>
    <t>La Libertad</t>
  </si>
  <si>
    <t>Lambayeque</t>
  </si>
  <si>
    <t>Piura</t>
  </si>
  <si>
    <t>Arequipa</t>
  </si>
  <si>
    <t>Lima Provincias</t>
  </si>
  <si>
    <t>San Martín</t>
  </si>
  <si>
    <t>Ica</t>
  </si>
  <si>
    <t>Áncash</t>
  </si>
  <si>
    <t>Huánuco</t>
  </si>
  <si>
    <t>Puno</t>
  </si>
  <si>
    <t>Junín</t>
  </si>
  <si>
    <t>Tacna</t>
  </si>
  <si>
    <t>Cajamarca</t>
  </si>
  <si>
    <t>Tumbes</t>
  </si>
  <si>
    <t>Amazonas</t>
  </si>
  <si>
    <t>Ucayali</t>
  </si>
  <si>
    <t>Loreto</t>
  </si>
  <si>
    <t>Cusco</t>
  </si>
  <si>
    <t>Huancavelica</t>
  </si>
  <si>
    <t>Ayacucho</t>
  </si>
  <si>
    <t>Madre de Dios</t>
  </si>
  <si>
    <t>Moquegua</t>
  </si>
  <si>
    <t>Pasco</t>
  </si>
  <si>
    <t>Apurímac</t>
  </si>
  <si>
    <t>Callao está incluido dentro de Lima Metropolitana</t>
  </si>
  <si>
    <t>Estados Unidos</t>
  </si>
  <si>
    <t>Europa</t>
  </si>
  <si>
    <t>Resto de América</t>
  </si>
  <si>
    <t>Resto de Asia</t>
  </si>
  <si>
    <t>China</t>
  </si>
  <si>
    <t>Oceanía</t>
  </si>
  <si>
    <t>África</t>
  </si>
  <si>
    <t>N° de giros</t>
  </si>
  <si>
    <t>Giro nacional</t>
  </si>
  <si>
    <t>Giro internacional de salida</t>
  </si>
  <si>
    <t>Giro internacional de entrada</t>
  </si>
  <si>
    <t>Tipos</t>
  </si>
  <si>
    <t>N° de puntos</t>
  </si>
  <si>
    <t>Abiertos al público</t>
  </si>
  <si>
    <t>Propios</t>
  </si>
  <si>
    <t>A cargo de terceros</t>
  </si>
  <si>
    <t>No abiertos al público</t>
  </si>
  <si>
    <t>Ámbito de concesión</t>
  </si>
  <si>
    <t>Regional</t>
  </si>
  <si>
    <t>Local (Lima y Callao)</t>
  </si>
  <si>
    <t>Local (Provincia)</t>
  </si>
  <si>
    <t>Fuente: DGCC-MTC</t>
  </si>
  <si>
    <t>Glosario</t>
  </si>
  <si>
    <r>
      <t xml:space="preserve">Fuente de las definiciones: Las siguientes definiciones fueron tomadas del </t>
    </r>
    <r>
      <rPr>
        <b/>
        <sz val="11"/>
        <color theme="1"/>
        <rFont val="Century Gothic"/>
        <family val="2"/>
      </rPr>
      <t>Decreto Supremo N° 032-1993-TCC, "</t>
    </r>
    <r>
      <rPr>
        <b/>
        <i/>
        <sz val="11"/>
        <color theme="1"/>
        <rFont val="Century Gothic"/>
        <family val="2"/>
      </rPr>
      <t>Reglamento de Servicios y Concesiones Postales"</t>
    </r>
    <r>
      <rPr>
        <i/>
        <sz val="11"/>
        <color theme="1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>y de la</t>
    </r>
    <r>
      <rPr>
        <i/>
        <sz val="11"/>
        <color theme="1"/>
        <rFont val="Century Gothic"/>
        <family val="2"/>
      </rPr>
      <t xml:space="preserve"> </t>
    </r>
    <r>
      <rPr>
        <b/>
        <sz val="11"/>
        <color theme="1"/>
        <rFont val="Century Gothic"/>
        <family val="2"/>
      </rPr>
      <t>Resolución Ministerial N° 440-2008 MTC/03.</t>
    </r>
  </si>
  <si>
    <r>
      <rPr>
        <b/>
        <sz val="9"/>
        <color theme="1"/>
        <rFont val="Century Gothic"/>
        <family val="2"/>
      </rPr>
      <t>1. Envío postal</t>
    </r>
    <r>
      <rPr>
        <sz val="9"/>
        <color theme="1"/>
        <rFont val="Century Gothic"/>
        <family val="2"/>
      </rPr>
      <t>: Envío con destinatario definido, acondicionado en la forma definitiva en la que será transportado por el Concesionario del servicio postal, conforme a las especificaciones físicas y técnicas que permitan su tratamiento en la red postal; tales como cartas, tarjetas postales, impresos, cecogramas, pequeños paquetes, encomiendas postales, y otros calificados como tales por las normas pertinentes, cuyo peso unitario no será superior a los cincuenta (50) kilogramos.</t>
    </r>
  </si>
  <si>
    <r>
      <rPr>
        <b/>
        <sz val="9"/>
        <color theme="1"/>
        <rFont val="Century Gothic"/>
        <family val="2"/>
      </rPr>
      <t>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Tráfico postal</t>
    </r>
    <r>
      <rPr>
        <sz val="9"/>
        <color theme="1"/>
        <rFont val="Century Gothic"/>
        <family val="2"/>
      </rPr>
      <t>: es el número de envíos postales.</t>
    </r>
  </si>
  <si>
    <r>
      <rPr>
        <b/>
        <sz val="9"/>
        <color theme="1"/>
        <rFont val="Century Gothic"/>
        <family val="2"/>
      </rPr>
      <t>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Ingreso postal:</t>
    </r>
    <r>
      <rPr>
        <sz val="9"/>
        <color theme="1"/>
        <rFont val="Century Gothic"/>
        <family val="2"/>
      </rPr>
      <t xml:space="preserve"> cantidad de dinero que los concesionarios perciben por prestar servicios postales.</t>
    </r>
  </si>
  <si>
    <r>
      <rPr>
        <b/>
        <sz val="9"/>
        <color theme="1"/>
        <rFont val="Century Gothic"/>
        <family val="2"/>
      </rPr>
      <t>4.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</t>
    </r>
    <r>
      <rPr>
        <sz val="9"/>
        <color theme="1"/>
        <rFont val="Century Gothic"/>
        <family val="2"/>
      </rPr>
      <t>: es el establecimiento donde el concesionario presta el servicio postal o realiza como mínimo, una fase del servicio, dentro del ámbito autorizado. Asimismo, se considera como punto de atención a la persona natural que realice actividades de mensajero rural.</t>
    </r>
  </si>
  <si>
    <r>
      <rPr>
        <b/>
        <sz val="9"/>
        <color theme="1"/>
        <rFont val="Century Gothic"/>
        <family val="2"/>
      </rPr>
      <t>5. Concesionario postal</t>
    </r>
    <r>
      <rPr>
        <sz val="9"/>
        <color theme="1"/>
        <rFont val="Century Gothic"/>
        <family val="2"/>
      </rPr>
      <t>: Es la persona natural o jurídica, nacional o extranjera, facultada a prestar el servicio postal.</t>
    </r>
  </si>
  <si>
    <t>6. Tipos de envío:</t>
  </si>
  <si>
    <r>
      <rPr>
        <b/>
        <sz val="9"/>
        <color theme="1"/>
        <rFont val="Century Gothic"/>
        <family val="2"/>
      </rPr>
      <t>6.1.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Envíos de correspondencia</t>
    </r>
    <r>
      <rPr>
        <sz val="9"/>
        <color theme="1"/>
        <rFont val="Century Gothic"/>
        <family val="2"/>
      </rPr>
      <t>: Envío postal que contiene una comunicación escrita sobre un soporte físico de cualquier naturaleza, que se transportará y entregará en la dirección indicada por el remitente sobre el propio envío o sobre su envoltorio; tales como las cartas, tarjetas postales, cecogramas y pequeños paquetes.</t>
    </r>
  </si>
  <si>
    <r>
      <rPr>
        <b/>
        <sz val="9"/>
        <color theme="1"/>
        <rFont val="Century Gothic"/>
        <family val="2"/>
      </rPr>
      <t>6.1.1.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Carta</t>
    </r>
    <r>
      <rPr>
        <sz val="9"/>
        <color theme="1"/>
        <rFont val="Century Gothic"/>
        <family val="2"/>
      </rPr>
      <t>: Envío postal cuyo contenido no se indique ni se pueda conocer, y todo escrito o impreso que aunque circule al descubierto, tenga el carácter de personal y actual; siendo por lo tanto su contenido secreto e inviolable.</t>
    </r>
  </si>
  <si>
    <r>
      <rPr>
        <b/>
        <sz val="9"/>
        <color theme="1"/>
        <rFont val="Century Gothic"/>
        <family val="2"/>
      </rPr>
      <t>6.1.2.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Tarjeta postal</t>
    </r>
    <r>
      <rPr>
        <sz val="9"/>
        <color theme="1"/>
        <rFont val="Century Gothic"/>
        <family val="2"/>
      </rPr>
      <t>: Pieza rectangular de cartulina consistente o material similar, llevan o no el título de tarjeta postal que, circulen al descubierto y cuyo texto tenga carácter actual y personal.</t>
    </r>
  </si>
  <si>
    <r>
      <rPr>
        <b/>
        <sz val="9"/>
        <color theme="1"/>
        <rFont val="Century Gothic"/>
        <family val="2"/>
      </rPr>
      <t>6.1.3. Impresos</t>
    </r>
    <r>
      <rPr>
        <sz val="9"/>
        <color theme="1"/>
        <rFont val="Century Gothic"/>
        <family val="2"/>
      </rPr>
      <t>: Envío postal consistente en reproducciones obtenidas sobre papel, cartón u otros materiales de uso corriente, por medio de un procedimiento mecánico o litográfico de impresión, que implique el uso de un molde o un negativo; no tiene carácter de comunicación personal, y su peso individual no puede exceder los 5 kilogramos.</t>
    </r>
  </si>
  <si>
    <r>
      <rPr>
        <b/>
        <sz val="9"/>
        <color theme="1"/>
        <rFont val="Century Gothic"/>
        <family val="2"/>
      </rPr>
      <t>6.1.4.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Cecograma</t>
    </r>
    <r>
      <rPr>
        <sz val="9"/>
        <color theme="1"/>
        <rFont val="Century Gothic"/>
        <family val="2"/>
      </rPr>
      <t>: Envío postal que contiene impresiones en relieve (caracteres Braile), grabaciones o registros ya sean sonoros o numéricos, o papel especial destinado únicamente para el uso de invidentes y ambliopes; con un peso individual de hasta 7 kilogramos.</t>
    </r>
  </si>
  <si>
    <r>
      <rPr>
        <b/>
        <sz val="9"/>
        <color theme="1"/>
        <rFont val="Century Gothic"/>
        <family val="2"/>
      </rPr>
      <t>6.1.5.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Pequeños paquetes</t>
    </r>
    <r>
      <rPr>
        <sz val="9"/>
        <color theme="1"/>
        <rFont val="Century Gothic"/>
        <family val="2"/>
      </rPr>
      <t>: Envío postal que contiene cualquier objeto, producto o materia, tengan o no carácter comercial, cuyo peso no debe exceder de dos (2) kilogramos.</t>
    </r>
  </si>
  <si>
    <r>
      <rPr>
        <b/>
        <sz val="9"/>
        <color theme="1"/>
        <rFont val="Century Gothic"/>
        <family val="2"/>
      </rPr>
      <t>6.2.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Encomienda postal</t>
    </r>
    <r>
      <rPr>
        <sz val="9"/>
        <color theme="1"/>
        <rFont val="Century Gothic"/>
        <family val="2"/>
      </rPr>
      <t xml:space="preserve">: Envío postal que contiene cualquier objeto, producto o materia, con o sin valor comercial, cuyo peso unitario será mayor a dos (2) kilogramos y no excederá de cincuenta (50) kilogramos. </t>
    </r>
  </si>
  <si>
    <r>
      <rPr>
        <b/>
        <sz val="9"/>
        <color theme="1"/>
        <rFont val="Century Gothic"/>
        <family val="2"/>
      </rPr>
      <t>6.3.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Remesa postal</t>
    </r>
    <r>
      <rPr>
        <sz val="9"/>
        <color theme="1"/>
        <rFont val="Century Gothic"/>
        <family val="2"/>
      </rPr>
      <t>: Servicio postal consistente en el pago de dinero a personas físicas o jurídicas por cuenta y encargo de otras (orden de pago), a través de la red postal, de cuya entrega, se hace responsable el Concesionario Postal.</t>
    </r>
  </si>
  <si>
    <t>7. Tipos de tratamiento:</t>
  </si>
  <si>
    <r>
      <rPr>
        <b/>
        <sz val="9"/>
        <color theme="1"/>
        <rFont val="Century Gothic"/>
        <family val="2"/>
      </rPr>
      <t>7.1.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ordinario común</t>
    </r>
    <r>
      <rPr>
        <sz val="9"/>
        <color theme="1"/>
        <rFont val="Century Gothic"/>
        <family val="2"/>
      </rPr>
      <t>: Servicio postal en el que el envío no es sometido a ninguna formalidad especial en su tratamiento, o no se solicitó ningún procesamiento especial, sin prueba de recepción y entrega.</t>
    </r>
  </si>
  <si>
    <r>
      <rPr>
        <b/>
        <sz val="9"/>
        <color theme="1"/>
        <rFont val="Century Gothic"/>
        <family val="2"/>
      </rPr>
      <t>7.2.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ordinario certificado</t>
    </r>
    <r>
      <rPr>
        <sz val="9"/>
        <color theme="1"/>
        <rFont val="Century Gothic"/>
        <family val="2"/>
      </rPr>
      <t>: Servicio postal para el cual el expedidor solicita una prueba del depósito del envío y/o de su entrega al destinatario,  y que podría dar lugar a indemnización en caso de pérdida, expoliación o avería.</t>
    </r>
  </si>
  <si>
    <r>
      <rPr>
        <b/>
        <sz val="9"/>
        <color theme="1"/>
        <rFont val="Century Gothic"/>
        <family val="2"/>
      </rPr>
      <t>7.3.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de mensajería:</t>
    </r>
    <r>
      <rPr>
        <sz val="9"/>
        <color theme="1"/>
        <rFont val="Century Gothic"/>
        <family val="2"/>
      </rPr>
      <t xml:space="preserve"> Servicio postal con plazos de entrega determinados y eventualmente con prueba de entrega al destinatario, incluye la distribución de envíos postales puerta a puerta.</t>
    </r>
  </si>
  <si>
    <r>
      <rPr>
        <b/>
        <sz val="9"/>
        <color theme="1"/>
        <rFont val="Century Gothic"/>
        <family val="2"/>
      </rPr>
      <t>7.4. Servicio entrega rápida</t>
    </r>
    <r>
      <rPr>
        <sz val="9"/>
        <color theme="1"/>
        <rFont val="Century Gothic"/>
        <family val="2"/>
      </rPr>
      <t>: Servicio que consiste en la expedita recolección, transporte y entrega de envíos postales, cuya circulación no esté prohibida, con prestaciones de valor agregado, tales como, la máxima garantía de seguridad y rapidez, localización y control durante todo el suministro del servicio. Comprende la recepción en origen, tratamiento, consolidación, traslado al terminal del transportista, recepción en destino, des consolidación, almacenamiento y entrega de los envíos postales al destinatario. El operador se encuentra registrado como Empresa de Servicios Expresos o Entrega Rápida. (Decreto Supremo N° 011-2010-MTC).</t>
    </r>
  </si>
  <si>
    <r>
      <rPr>
        <b/>
        <sz val="9"/>
        <color theme="1"/>
        <rFont val="Century Gothic"/>
        <family val="2"/>
      </rPr>
      <t>7.5.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expreso común</t>
    </r>
    <r>
      <rPr>
        <sz val="9"/>
        <color theme="1"/>
        <rFont val="Century Gothic"/>
        <family val="2"/>
      </rPr>
      <t xml:space="preserve">: Servicio que consiste en la recolección, transporte y entrega de envíos postales, cuya circulación no esté prohibida, con prestaciones de valor agregado, tales como, la máxima garantía de seguridad y rapidez, localización y control durante todo el suministro del servicio. El operador no se encuentra registrado como Empresa de Servicios Expresos o Entrega Rápida. (Decreto Supremo N° 011-2010-MTC); o el servicio no se ajusta los términos de calidad establecidos en el referido Decreto Supremo.
</t>
    </r>
  </si>
  <si>
    <t>8. Tipos de puntos de atención:</t>
  </si>
  <si>
    <r>
      <rPr>
        <b/>
        <sz val="9"/>
        <color theme="1"/>
        <rFont val="Century Gothic"/>
        <family val="2"/>
      </rPr>
      <t>8.1.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 abiertos al público</t>
    </r>
    <r>
      <rPr>
        <sz val="9"/>
        <color theme="1"/>
        <rFont val="Century Gothic"/>
        <family val="2"/>
      </rPr>
      <t>: Se considera como tal, al establecimiento, y en su caso al cartero o mensajero rural, al cual el usuario puede dirigirse para solicitar la contratación de su servicio postal.</t>
    </r>
  </si>
  <si>
    <r>
      <rPr>
        <b/>
        <sz val="9"/>
        <color theme="1"/>
        <rFont val="Century Gothic"/>
        <family val="2"/>
      </rPr>
      <t>8.1.1.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 propios – Sucursales</t>
    </r>
    <r>
      <rPr>
        <sz val="9"/>
        <color theme="1"/>
        <rFont val="Century Gothic"/>
        <family val="2"/>
      </rPr>
      <t>: Son aquellos operadores por el propio concesionario.</t>
    </r>
  </si>
  <si>
    <r>
      <rPr>
        <b/>
        <sz val="9"/>
        <color theme="1"/>
        <rFont val="Century Gothic"/>
        <family val="2"/>
      </rPr>
      <t>8.1.2. Puntos de atención a cargo de terceros – Representaciones</t>
    </r>
    <r>
      <rPr>
        <sz val="9"/>
        <color theme="1"/>
        <rFont val="Century Gothic"/>
        <family val="2"/>
      </rPr>
      <t>: Son aquellos puntos de atención que se encuentran operados por terceros distintos al concesionario, que en su nombre realizan la actividad postal.</t>
    </r>
  </si>
  <si>
    <r>
      <rPr>
        <b/>
        <sz val="9"/>
        <color theme="1"/>
        <rFont val="Century Gothic"/>
        <family val="2"/>
      </rPr>
      <t>8.2. Puntos de atención no abiertos al público</t>
    </r>
    <r>
      <rPr>
        <sz val="9"/>
        <color theme="1"/>
        <rFont val="Century Gothic"/>
        <family val="2"/>
      </rPr>
      <t>: Son aquellos puntos de atención, en los que el concesionario realiza operaciones postales comprendidas entre las fases de admisión y entrega de los envios postales, que no requieren contacto con los usuarios.</t>
    </r>
  </si>
  <si>
    <t>Destino</t>
  </si>
  <si>
    <t>Origen</t>
  </si>
  <si>
    <t>(*) Incluye Callao</t>
  </si>
  <si>
    <t>1/ Local: envíos que tienen origen y destino en una misma provincia, salvo el caso de Lima y Callao que constituyen una sola unidad postal.</t>
  </si>
  <si>
    <t>2/ Regional: envíos que tienen origen y destino en dos provincias diferentes de una misma región.</t>
  </si>
  <si>
    <t>3/ Nacional: envíos que tienen origen y destino en dos regiones diferentes.</t>
  </si>
  <si>
    <t>N°</t>
  </si>
  <si>
    <t>Razón Social</t>
  </si>
  <si>
    <t>N° de RUC</t>
  </si>
  <si>
    <t>Ámbito de Concesión</t>
  </si>
  <si>
    <t>Dirección Legal</t>
  </si>
  <si>
    <t>Lista de Tablas</t>
  </si>
  <si>
    <t>Lista de Gráficos</t>
  </si>
  <si>
    <t>Definiciones</t>
  </si>
  <si>
    <t>Anexos</t>
  </si>
  <si>
    <t>Europa: España y Francia</t>
  </si>
  <si>
    <t>N° de empresas</t>
  </si>
  <si>
    <t>Nota</t>
  </si>
  <si>
    <t>INFORMACIÓN ESTADÍSTICA DETALLADA DE LOS SERVICIOS POSTALES - AÑO 2017</t>
  </si>
  <si>
    <t xml:space="preserve">El Ministerio de Transportes y Comunicaciones aclaran que la información contenida en el boletín anual del sector postal es compilada a través de la información remitida por los concesionarios postales y se suministra para propósitos informativos. En ese sentido, nuestro Ministerio aclara que las cifras presentadas en el boletín anual del sector postal pueden ser actualizadas posteriormente. </t>
  </si>
  <si>
    <t>Tabla N° 01: Tráfico postal según tipo de envío (N° de envíos y % del total) – Año 2017</t>
  </si>
  <si>
    <t>Tabla N° 02: Ingreso postal según tipo de envío (Monto en S/ y % del total) – Año 2017</t>
  </si>
  <si>
    <t>Tabla N° 03: Tráfico postal según tipo de tratamiento (N° de envíos y % del total) – Año 2017</t>
  </si>
  <si>
    <t>Tabla N° 04: Ingreso postal según tipo de tratamiento (Monto en S/ y % del total) – Año 2017</t>
  </si>
  <si>
    <t>Tabla N° 05: Tráfico postal según mercado de origen (N° de envíos y % del total) – Año 2017</t>
  </si>
  <si>
    <t>Tabla N° 06: Ingreso postal según mercado de origen (Monto en S/ y % del total) – Año 2017</t>
  </si>
  <si>
    <t>Tabla N° 07: Tráfico postal interno según tipo de envío (N° de envíos y % del total) – Año 2017</t>
  </si>
  <si>
    <t>Tabla N° 08: Tráfico postal interno según tipo de tratamiento (N° de envíos y % del total) – Año 2017</t>
  </si>
  <si>
    <t>Tabla N° 09: Tráfico postal interno según ámbito de envío (N° de envíos y % del total) – Año 2017</t>
  </si>
  <si>
    <t>Tabla N° 10: Tráfico postal local y regional (N° de envíos y % del total) – Año 2017</t>
  </si>
  <si>
    <t>Tabla N° 11: Tráfico postal nacional según origen (N° de envíos y % del total) – Año 2017</t>
  </si>
  <si>
    <t>Tabla N° 12: Tráfico postal nacional según destino (N° de envíos y % del total) – Año 2017</t>
  </si>
  <si>
    <t>Tabla N° 13: Tráfico postal internacional de salida según tipo de envío (N° de envíos y % del total) – Año 2017</t>
  </si>
  <si>
    <t>Tabla N° 14: Tráfico postal internacional de salida según tipo de tratamiento (N° de envíos y % del total) – Año 2017</t>
  </si>
  <si>
    <t>Tabla N° 15: Tráfico postal internacional de salida según destino (N° de envíos y % del total) – Año 2017</t>
  </si>
  <si>
    <t>Tabla N° 16: Tráfico postal internacional de entrada según tipo de envío (N° de envíos y % del total) – Año 2017</t>
  </si>
  <si>
    <t>Tabla N° 17: Tráfico postal internacional de entrada según tipo de tratamiento (N° de envíos y % del total) – Año 2017</t>
  </si>
  <si>
    <t>Tabla N° 18: Tráfico postal internacional de entrada según origen (N° de envíos y % del total) – Año 2017</t>
  </si>
  <si>
    <t>Tabla N° 19: Número de giros postales según ámbito de envío (N° de giros y % del total) – Año 2017</t>
  </si>
  <si>
    <t>Tabla N° 20: Valor de giros postales según ámbito de envío (Monto en S/ y % del total) – Año 2017</t>
  </si>
  <si>
    <t>Tabla N° 21: Ingreso por giros postales según ámbito de envío (Monto en S/ y % del total) – Año 2017</t>
  </si>
  <si>
    <t>Tabla N° 22: Número de giros nacionales según origen (N° de giros y % del total) – Año 2017</t>
  </si>
  <si>
    <t>Tabla N° 23: Número de giros nacionales según destino (N° de giros y % del total) – Año 2017</t>
  </si>
  <si>
    <t>Tabla N° 24: Número de giros internacionales de salida según destino (N° de giros y % del total) – Año 2017</t>
  </si>
  <si>
    <t>Tabla N° 25: Número de giros internacionales de entrada según origen (N° de giros y % del total) – Año 2017</t>
  </si>
  <si>
    <t>Tabla N° 26: Tipos de puntos de atención postal (N° de puntos y % del total) – Año 2017</t>
  </si>
  <si>
    <t>Gráfico N° 01: Tráfico postal según tipo de envío (% del total) – Año 2017</t>
  </si>
  <si>
    <t>Gráfico N° 02: Ingreso postal según tipo de envío (% del total) – Año 2017</t>
  </si>
  <si>
    <t>Gráfico N° 03: Tráfico postal según tipo de tratamiento (% del total) – Año 2017</t>
  </si>
  <si>
    <t>Gráfico N° 04: Ingreso postal según tipo de tratamiento (% del total) – Año 2017</t>
  </si>
  <si>
    <t>Gráfico N° 05: Tráfico postal según mercado de origen (% del total) – Año 2017</t>
  </si>
  <si>
    <t>Gráfico N° 06: Ingreso postal según mercado de origen (% del total) – Año 2017</t>
  </si>
  <si>
    <t>Gráfico N° 07: Tráfico postal interno según tipo de envío (% del total) – Año 2017</t>
  </si>
  <si>
    <t>Gráfico N° 08: Tráfico postal interno según tipo de tratamiento (% del total) – Año 2017</t>
  </si>
  <si>
    <t>Gráfico N° 09: Tráfico postal interno según ámbito de envío (% del total) – Año 2017</t>
  </si>
  <si>
    <t>Gráfico N° 10: Tráfico postal local y regional (% del total) – Año 2017</t>
  </si>
  <si>
    <t>Gráfico N° 11: Tráfico postal nacional según origen (% del total) – Año 2017</t>
  </si>
  <si>
    <t>Gráfico N° 12: Tráfico postal nacional según destino (% del total) – Año 2017</t>
  </si>
  <si>
    <t>Gráfico N° 13: Tráfico postal internacional de salida según tipo de envío (% del total) – Año 2017</t>
  </si>
  <si>
    <t>Gráfico N° 14: Tráfico postal internacional de salida según tipo de tratamiento (% del total) – Año 2017</t>
  </si>
  <si>
    <t>Gráfico N° 15: Tráfico postal internacional de salida según destino (% del total) – Año 2017</t>
  </si>
  <si>
    <t>Gráfico N° 16: Tráfico postal internacional de entrada según tipo de envío (% del total) – Año 2017</t>
  </si>
  <si>
    <t>Gráfico N° 17: Tráfico postal internacional de entrada según tipo de tratamiento (% del total) – Año 2017</t>
  </si>
  <si>
    <t>Gráfico N° 18: Tráfico postal internacional de entrada según origen (% del total) – Año 2017</t>
  </si>
  <si>
    <t>Gráfico N° 19: Número de giros postales según ámbito de envío (% del total) – Año 2017</t>
  </si>
  <si>
    <t>Gráfico N° 20: Valor de giros postales según ámbito de envío (% del total) – Año 2017</t>
  </si>
  <si>
    <t>Gráfico N° 21: Ingreso por giros postales según ámbito de envío (% del total) – Año 2017</t>
  </si>
  <si>
    <t>Gráfico N° 22: Número de giros nacionales según origen (% del total) – Año 2017</t>
  </si>
  <si>
    <t>Gráfico N° 23: Número de giros nacionales según destino (% del total) – Año 2017</t>
  </si>
  <si>
    <t>Gráfico N° 24: Número de giros internacionales de salida según destino (% del total) – Año 2017</t>
  </si>
  <si>
    <t>Gráfico N° 25: Número de giros internacionales de entrada según origen (% del total) – Año 2017</t>
  </si>
  <si>
    <t>Gráfico N° 26: Tipos de puntos de atención postal (% del total) – Año 2017</t>
  </si>
  <si>
    <t>Anexo N° 01: Tráfico postal local, regional y nacional (N° de envíos) – Año 2017</t>
  </si>
  <si>
    <t>INFORMACIÓN ESTADÍSTICA DETALLADA DE LOS SERVICIOS POSTALES 
AÑO 2017</t>
  </si>
  <si>
    <t>Tráfico postal local, regional y nacional (N° de envíos) – Año 2017</t>
  </si>
  <si>
    <t>Giros postales nacionales según región de origen y región de destino (N° de giros)  – Año 2017</t>
  </si>
  <si>
    <t>Lista de principales concesionarios postales – Año 2017</t>
  </si>
  <si>
    <t>Tabla N° 01: Tráfico postal según tipo de envío
(N° de envíos y % del total) – Año 2017</t>
  </si>
  <si>
    <t>Gráfico N° 01: Tráfico postal según tipo de envío
(% del total) – Año 2017</t>
  </si>
  <si>
    <t>Tabla N° 02: Ingreso postal según tipo de envío
(Monto en S/ y % del total) – Año 2017</t>
  </si>
  <si>
    <t>Gráfico N° 02: Ingreso postal según tipo de envío
(% del total) – Año 2017</t>
  </si>
  <si>
    <t>Tabla N° 03: Tráfico postal según tipo de tratamiento
(N° de envíos y % del total) – Año 2017</t>
  </si>
  <si>
    <t>Gráfico N° 03: Tráfico postal según tipo de tratamiento
(% del total) – Año 2017</t>
  </si>
  <si>
    <t>Tabla N° 04: Ingreso postal según tipo de tratamiento
(Monto en S/ y % del total) – Año 2017</t>
  </si>
  <si>
    <t>Gráfico N° 04: Ingreso postal según tipo de tratamiento
(% del total) – Año 2017</t>
  </si>
  <si>
    <t>Tabla N° 05: Tráfico postal según mercado de origen
(N° de envíos y % del total) – Año 2017</t>
  </si>
  <si>
    <t>Gráfico N° 05: Tráfico postal según mercado de origen
(% del total) – Año 2017</t>
  </si>
  <si>
    <t>Tabla N° 06: Ingreso postal según mercado de origen
(Monto en S/ y % del total) – Año 2017</t>
  </si>
  <si>
    <t>Gráfico N° 06: Ingreso postal según mercado de origen
(% del total) – Año 2017</t>
  </si>
  <si>
    <t>Tabla N° 07: Tráfico postal interno según tipo de envío
(N° de envíos y % del total) – Año 2017</t>
  </si>
  <si>
    <t>Gráfico N° 07: Tráfico postal interno según tipo de envío
(% del total) – Año 2017</t>
  </si>
  <si>
    <t>Tabla N° 08: Tráfico postal interno según tipo de tratamiento
(N° de envíos y % del total) – Año 2017</t>
  </si>
  <si>
    <t>Gráfico N° 08: Tráfico postal interno según tipo de tratamiento
(% del total) – Año 2017</t>
  </si>
  <si>
    <t>Tabla N° 09: Tráfico postal interno según ámbito de envío
(N° de envíos y % del total) – Año 2017</t>
  </si>
  <si>
    <t>Gráfico N° 09: Tráfico postal interno según ámbito de envío
(% del total) – Año 2017</t>
  </si>
  <si>
    <t>Tabla N° 10: Tráfico postal local y regional
(N° de envíos y % del total) – Año 2017</t>
  </si>
  <si>
    <t>Gráfico N° 10: Tráfico postal local y regional
(% del total) – Año 2017</t>
  </si>
  <si>
    <t>Tabla N° 11: Tráfico postal nacional según origen
(N° de envíos y % del total) – Año 2017</t>
  </si>
  <si>
    <t>Gráfico N° 11: Tráfico postal nacional según origen
(% del total) – Año 2017</t>
  </si>
  <si>
    <t>Tabla N° 12: Tráfico postal nacional según destino
(N° de envíos y % del total) – Año 2017</t>
  </si>
  <si>
    <t>Gráfico N° 12: Tráfico postal nacional según destino
(% del total) – Año 2017</t>
  </si>
  <si>
    <t>Tabla N° 13: Tráfico postal internacional de salida según tipo de envío
(N° de envíos y % del total) – Año 2017</t>
  </si>
  <si>
    <t>Gráfico N° 13: Tráfico postal internacional de salida según tipo de envío
(% del total) – Año 2017</t>
  </si>
  <si>
    <t>Tabla N° 14: Tráfico postal internacional de salida según tipo de tratamiento
(N° de envíos y % del total) – Año 2017</t>
  </si>
  <si>
    <t>Gráfico N° 14: Tráfico postal internacional de salida según tipo de tratamiento
(% del total) – Año 2017</t>
  </si>
  <si>
    <t>Tabla N° 15: Tráfico postal internacional de salida según destino
(N° de envíos y % del total) – Año 2017</t>
  </si>
  <si>
    <t>Gráfico N° 15: Tráfico postal internacional de salida según destino
(% del total) – Año 2017</t>
  </si>
  <si>
    <t>Tabla N° 16: Tráfico postal internacional de entrada según tipo de envío
(N° de envíos y % del total) – Año 2017</t>
  </si>
  <si>
    <t>Gráfico N° 16: Tráfico postal internacional de entrada según tipo de envío
(% del total) – Año 2017</t>
  </si>
  <si>
    <t>Tabla N° 17: Tráfico postal internacional de entrada según tipo de tratamiento
(N° de envíos y % del total) – Año 2017</t>
  </si>
  <si>
    <t>Gráfico N° 17: Tráfico postal internacional de entrada según tipo de tratamiento
(% del total) – Año 2017</t>
  </si>
  <si>
    <t>Tabla N° 18: Tráfico postal internacional de entrada según origen
(N° de envíos y % del total) – Año 2017</t>
  </si>
  <si>
    <t>Gráfico N° 18: Tráfico postal internacional de entrada según origen
(% del total) – Año 2017</t>
  </si>
  <si>
    <t>Tabla N° 19: Número de giros postales según ámbito de envío
(N° de giros y % del total) – Año 2017</t>
  </si>
  <si>
    <t>Gráfico N° 19: Número de giros postales según ámbito de envío
(% del total) – Año 2017</t>
  </si>
  <si>
    <t>Tabla N° 20: Valor de los giros postales según ámbito de envío
(Monto en S/ y % del total) – Año 2017</t>
  </si>
  <si>
    <t>Gráfico N° 20: Valor de los giros postales según ámbito de envío
(% del total) – Año 2017</t>
  </si>
  <si>
    <t>Tabla N° 21: Ingresos por giros postales según ámbito de envío
(Monto en S/ y % del total) – Año 2017</t>
  </si>
  <si>
    <t>Gráfico N° 21: Ingresos por giros postales según ámbito de envío
(% del total) – Año 2017</t>
  </si>
  <si>
    <t>Tabla N° 22: Número de giros nacionales según origen
(N° de giros y % del total) – Año 2017</t>
  </si>
  <si>
    <t>Gráfico N° 22: Número de giros nacionales según origen
(% del total) – Año 2017</t>
  </si>
  <si>
    <t>Tabla N° 23: Número de giros nacionales según destino
(N° de giros y % del total) – Año 2017</t>
  </si>
  <si>
    <t>Gráfico N° 23: Número de giros nacionales según destino
(% del total) – Año 2017</t>
  </si>
  <si>
    <t>Tabla N° 24: Número de giros internacionales de salida según destino
(N° de envíos y % del total) – Año 2017</t>
  </si>
  <si>
    <t>Gráfico N° 24: Número de giros internacionales de salida según destino
(% del total) – Año 2017</t>
  </si>
  <si>
    <t>Tabla N° 25: Número de giros internacionales de entrada según origen
(N° de envíos y % del total) – Año 2017</t>
  </si>
  <si>
    <t>Gráfico N° 25: Número de giros internacionales de entrada según origen
(% del total) – Año 2017</t>
  </si>
  <si>
    <t>Tabla N° 26: Tipos de puntos de atención postal
(N° de puntos y % del total) – Año 2017</t>
  </si>
  <si>
    <t>Gráfico N° 26: Tipos de puntos de atención postal
(% del total) – Año 2017</t>
  </si>
  <si>
    <t>Fuente: Reporte de Concesionarios Postales I y II Semestre 2017</t>
  </si>
  <si>
    <t>(*) El número de puntos de atención postal abiertos al público incluye la suma de:</t>
  </si>
  <si>
    <t>(*) El número de puntos de atención postal incluye la suma de:</t>
  </si>
  <si>
    <t>Resto de América: Chile, Colombia y Ecuador.</t>
  </si>
  <si>
    <t>Resto de América: Chile, Ecuador y Uruguay.</t>
  </si>
  <si>
    <t>Distrito</t>
  </si>
  <si>
    <t>Provincia</t>
  </si>
  <si>
    <t>Departamento</t>
  </si>
  <si>
    <t>A &amp; M VENTAS Y RESPRESENTACIONES S.A.C.</t>
  </si>
  <si>
    <t>AFE TRANSPORTATION S.A.C.</t>
  </si>
  <si>
    <t>AIR POST LIMA S.A.C.</t>
  </si>
  <si>
    <t>ALDEM S.A.C.</t>
  </si>
  <si>
    <t>ALEXIM EXPRESS S.A.C.</t>
  </si>
  <si>
    <t>ALFA VIAJES Y SERVICIOS GENERALES E.I.R.L</t>
  </si>
  <si>
    <t>AMÉRICA EXPRESS S.A.</t>
  </si>
  <si>
    <t>ANDEAN SOLUTION E.I.R.L</t>
  </si>
  <si>
    <t>ANIBAL DIAZ PIÑA</t>
  </si>
  <si>
    <t>AQP EXPRESS CARGO S.A.C.</t>
  </si>
  <si>
    <t>AQPMAIL S.R.L.</t>
  </si>
  <si>
    <t>ARCAYA &amp; CABRERA INGENIEROS S.A.C.</t>
  </si>
  <si>
    <t>ARGENPER S.A.</t>
  </si>
  <si>
    <t>AYAX COURIER S.A.C</t>
  </si>
  <si>
    <t>AYME YOBANA VARGAS MENDIETA</t>
  </si>
  <si>
    <t>BAHIA CONTINENTAL S.A.C.</t>
  </si>
  <si>
    <t>BERNARDO PALACIOS CORONADO</t>
  </si>
  <si>
    <t>BUREAU VERITAS DEL PERÚ S.A.</t>
  </si>
  <si>
    <t>BUSINESS &amp; COURIER E.I.R.L. (LIMA)</t>
  </si>
  <si>
    <t>BUSINESS SERVICE CARGO S.A.</t>
  </si>
  <si>
    <t>CA &amp; PE CARGO S.A.C.</t>
  </si>
  <si>
    <t>CA &amp; PE COURIER S.A.C.</t>
  </si>
  <si>
    <t>CARGO 1 ENCOMIENDAS Y MUDANZAS S.A - CARGO 1 S.A. (ANTES GEMEMS BUSINESS CO. S.A.)</t>
  </si>
  <si>
    <t>CARGO EXPRESS AMÉRICANO S.A.C.</t>
  </si>
  <si>
    <t>CCORY NEGOCIACIONES E INVERSIONES S.A.C.</t>
  </si>
  <si>
    <t>CELLMAR EXPRESS S.A.C.</t>
  </si>
  <si>
    <t>CHASQUI DISTRIBUCIONES S.A.C.</t>
  </si>
  <si>
    <t>CHAVIN EXPRESS S.A.C.</t>
  </si>
  <si>
    <t>CHOICE AIR COURIER DEL PERÚ S.A.C</t>
  </si>
  <si>
    <t>COBRA PERÚ S.A.</t>
  </si>
  <si>
    <t>COMPAÑIA AMÉRICANA DE MULTISERVICIOS DEL PERÚ S.A.</t>
  </si>
  <si>
    <t>COMPAÑÍA PANAMEÑA DE AVIACIÓN S.A. - COPA SUCURSAL DEL PERÚ</t>
  </si>
  <si>
    <t>COMUNICACIONES Y SERVICIOS GENERALES IHC S.R.L.</t>
  </si>
  <si>
    <t>CONEXION CARGO S.A.C.</t>
  </si>
  <si>
    <t>CONHYDRA S.A. E.S.P. SUCURSAL DEL PERÚ</t>
  </si>
  <si>
    <t>CONSORCIO NEX PERÚ S.A.C.</t>
  </si>
  <si>
    <t>CONSORCIO OPTIMUS S.R.L.</t>
  </si>
  <si>
    <t>CORPORACIÓN LOGISTIK S.A.C.</t>
  </si>
  <si>
    <t>CORPORACION LOS RIOS S.A.C.</t>
  </si>
  <si>
    <t>COSTANERA BUSS PERÚ S.A.C.</t>
  </si>
  <si>
    <t>COURIER CONTINENTAL S.A.C.</t>
  </si>
  <si>
    <t>COURIER MILLA 2000 S.R.L.</t>
  </si>
  <si>
    <t>COURIER SAN MARTÍN S.A.C.</t>
  </si>
  <si>
    <t>COURIER SULLANA EXPRESS E.I.R.L.</t>
  </si>
  <si>
    <t>CRUCERO CARGO S.R.L.</t>
  </si>
  <si>
    <t>CRUZ DEL NORTE CARGO E.I.R.L.</t>
  </si>
  <si>
    <t>CTK COURIER E.I.R.L.</t>
  </si>
  <si>
    <t>D.H.L. EXPRESS PERÚ S.A.C.</t>
  </si>
  <si>
    <t>DENISSE CORPORACIÓN S.A.C.</t>
  </si>
  <si>
    <t>DISPOSED COURIER S.A.C.</t>
  </si>
  <si>
    <t>DREY EXPRESS S.R.L</t>
  </si>
  <si>
    <t>EDJARVEL EXPRESS E.I.R.L.</t>
  </si>
  <si>
    <t>EL BOLIDO S.R.L.</t>
  </si>
  <si>
    <t>EL PILAR COURRIER S.A.</t>
  </si>
  <si>
    <t>ELITE EXPRESS COURIER S.A.C.</t>
  </si>
  <si>
    <t>ELIZABETH PAOLA CHÁVEZ DILL'ERVA</t>
  </si>
  <si>
    <t>EMISARIO EXPRESS S.A.C.</t>
  </si>
  <si>
    <t>EMPRESA CONSTRUCTORA, TRANSPORTES Y TURISMO OLGUITA TOURS S.A.C.</t>
  </si>
  <si>
    <t>EMPRESA DE MANTENIMIENTO DE SERVICIOS DE TRABAJO MULTIPLES S.R.L. - EMASTRAM S.R.L.</t>
  </si>
  <si>
    <t>EMPRESA DE SERVICIOS GENERALES RARAZ S.A.C.</t>
  </si>
  <si>
    <t>EMPRESA DE SERVICIOS PERÚ FAX COURIER E.I.R.L.</t>
  </si>
  <si>
    <t>EMPRESA DE TRANSPORTE TURNEE S.R.L.</t>
  </si>
  <si>
    <t>EMPRESA DE TRANSPORTE Y SERVICIOS TURISTICOS SELVA S.A.</t>
  </si>
  <si>
    <t>EMPRESA DE TRANSPORTE Y TURISMO SAN PEDRO Y SAN PABLO E.I.R.L.</t>
  </si>
  <si>
    <t>EMPRESA DE TRANSPORTES 14 S.R.L.</t>
  </si>
  <si>
    <t>EMPRESA DE TRANSPORTES APOCALIPSIS S.A.</t>
  </si>
  <si>
    <t>EMPRESA DE TRANSPORTES AVE FENIX S.A.C. (EMTRAFESAC)</t>
  </si>
  <si>
    <t>EMPRESA DE TRANSPORTES BRISAS DEL ORIENTE S.R.L.</t>
  </si>
  <si>
    <t>EMPRESA DE TRANSPORTES BUS STAR S.A.C</t>
  </si>
  <si>
    <t>EMPRESA DE TRANSPORTES CRUZ DEL NORTE S.A.C.</t>
  </si>
  <si>
    <t>EMPRESA DE TRANSPORTES DEL CARPIO HNOS. S.R.L.</t>
  </si>
  <si>
    <t>EMPRESA DE TRANSPORTES DORA E.I.R.L.</t>
  </si>
  <si>
    <t>EMPRESA DE TRANSPORTES EL CUMBE S.A.C.</t>
  </si>
  <si>
    <t>EMPRESA DE TRANSPORTES EL DORADO S.A.C.</t>
  </si>
  <si>
    <t>EMPRESA DE TRANSPORTES EL SOLITARIO S.A.C.</t>
  </si>
  <si>
    <t>EMPRESA DE TRANSPORTES EMAUS S.A.C.</t>
  </si>
  <si>
    <t>EMPRESA DE TRANSPORTES INTERPROVINCIAL TURISTICOS EL MANGLAR S.A.C.</t>
  </si>
  <si>
    <t>EMPRESA DE TRANSPORTES JAVIER HERMANOS S.R.L.</t>
  </si>
  <si>
    <t>EMPRESA DE TRANSPORTES LA PERLA DEL ORIENTE S.A. (E.T.P.O.S.A.)</t>
  </si>
  <si>
    <t>EMPRESA DE TRANSPORTES MELENDEZ E.I.R.L.</t>
  </si>
  <si>
    <t>EMPRESA DE TRANSPORTES MI SALVADOR S.A.C.</t>
  </si>
  <si>
    <t>EMPRESA DE TRANSPORTES NUESTRA SEÑORA DE LA MERCED S.A.C.</t>
  </si>
  <si>
    <t>EMPRESA DE TRANSPORTES REAL BUSS E.I.R.L.</t>
  </si>
  <si>
    <t>EMPRESA DE TRANSPORTES RONCO PERÚ S.A.C.</t>
  </si>
  <si>
    <t>EMPRESA DE TRANSPORTES SALAZAR E.I.R.L.</t>
  </si>
  <si>
    <t>EMPRESA DE TRANSPORTES SAN MARTÍN DE PORRES S.A.</t>
  </si>
  <si>
    <t>EMPRESA DE TRANSPORTES SAN MIGUEL E.I.R.L.</t>
  </si>
  <si>
    <t>EMPRESA DE TRANSPORTES SANSON EXPRESS S.A.C.</t>
  </si>
  <si>
    <t>EMPRESA DE TRANSPORTES SELVA EXPRESS S.A.</t>
  </si>
  <si>
    <t>EMPRESA DE TRANSPORTES SEÑOR DE OROPEZA E.I.R.L.</t>
  </si>
  <si>
    <t>EMPRESA DE TRANSPORTES TICLLAS S.A.C.</t>
  </si>
  <si>
    <t>EMPRESA DE TRANSPORTES TRANSAMAZONICA E.I.R.L.</t>
  </si>
  <si>
    <t>EMPRESA DE TRANSPORTES TRUJILLO EXPRESS EX-AUTOMOVILES S.A.</t>
  </si>
  <si>
    <t>EMPRESA DE TRANSPORTES TURISMO COCHACHI S.R.L.</t>
  </si>
  <si>
    <t>EMPRESA DE TRANSPORTES UNIDOS DEL CENTRO S.A.</t>
  </si>
  <si>
    <t>EMPRESA DE TRANSPORTES VIRGEN DE COPACABANA S.R.L.</t>
  </si>
  <si>
    <t>EMPRESA DE TRANSPORTES VIRGEN SANTISIMA INMACULADA S.R.L</t>
  </si>
  <si>
    <t>EMPRESA DE TRANSPORTES Y SERVICIOS MULTIPLES EL RAPIDO BUS E.I.R.L.</t>
  </si>
  <si>
    <t>EMPRESA DE TRANSPORTES Y TURISMO CAJAMARCA S.A.</t>
  </si>
  <si>
    <t>EMPRESA DE TRANSPORTES Y TURISMO RARAZ  S.A.C.</t>
  </si>
  <si>
    <t>EMPRESA EXPRESO LOS CHANKAS S.A.C.</t>
  </si>
  <si>
    <t>EMPRESA TRANSPORTES TURISMO CARHUAMAYO S.R.L.</t>
  </si>
  <si>
    <t>ENLACE CORREOS S.A.</t>
  </si>
  <si>
    <t>ENTREGAS RÁPIDAS S.A.C.</t>
  </si>
  <si>
    <t>ENVIOSIN S.R.L.</t>
  </si>
  <si>
    <t>EPPO S.A.</t>
  </si>
  <si>
    <t>EXPRESO CONTINENTAL SELVA CENTRAL S.A.C.</t>
  </si>
  <si>
    <t>EXPRESO EJETUR S.A.C.</t>
  </si>
  <si>
    <t>EXPRESO ETNASA E.I.R.L.</t>
  </si>
  <si>
    <t>EXPRESO INTERNACIONAL PALOMINO S.A.C.</t>
  </si>
  <si>
    <t>EXPRESO INTERNACIONAL ROJAS S.A.C.</t>
  </si>
  <si>
    <t>EXPRESO JARA S.R.L.</t>
  </si>
  <si>
    <t>EXPRESO PERÚ SAN PEDRO S.A.</t>
  </si>
  <si>
    <t>EXPRESO TURISMO ANDINO S.A.</t>
  </si>
  <si>
    <t>EXPRESS BUSINESS PERÚ E.I.R.L</t>
  </si>
  <si>
    <t>EZENTIS PERÚ S.A.C.</t>
  </si>
  <si>
    <t>G &amp; C E.I.R.L.</t>
  </si>
  <si>
    <t>GRUPO GARCÍA TOLEDO S.A.C.</t>
  </si>
  <si>
    <t>GRUPO LOGÍSTICO VELCAR S.A.C.</t>
  </si>
  <si>
    <t>H.C.I. CONSTRUCCIÓN Y SERVICIOS S.A.C.</t>
  </si>
  <si>
    <t>HCHC SERVIS E.I.R.L.</t>
  </si>
  <si>
    <t>HERMANOS TUME S.A.C.</t>
  </si>
  <si>
    <t>HERMES TRANSPORTES BLINDADOS S.A.</t>
  </si>
  <si>
    <t>HUANTA COURIER S.R.L.</t>
  </si>
  <si>
    <t>ICARO EXPRESS E.I.R.L.</t>
  </si>
  <si>
    <t>INTERAMÉRICAN COURIER S.R.L.</t>
  </si>
  <si>
    <t>INTERNACIONAL CRUCERO S.A.C.</t>
  </si>
  <si>
    <t>INTERNACIONAL DE TRANSPORTE TURISTICO Y SERVICIOS S.R.L.</t>
  </si>
  <si>
    <t>INTERNACIONAL LATINOAMÉRICANA DE SERVICIOS S.A.</t>
  </si>
  <si>
    <t>INTERSERVICE S.R.L.</t>
  </si>
  <si>
    <t>INVERSA S.R.L.</t>
  </si>
  <si>
    <t>INVERSIONES CARGO SANTA ANA S.A.C.</t>
  </si>
  <si>
    <t>INVERSIONES SAJY S.R.L</t>
  </si>
  <si>
    <t>J.K.L. SERVICIOS GENERALES S.A.C.</t>
  </si>
  <si>
    <t>JACAMI E.I.R.L</t>
  </si>
  <si>
    <t>JAL LOGISTICS S.A.</t>
  </si>
  <si>
    <t>JALIOX E.I.R.L.</t>
  </si>
  <si>
    <t>JER SERVICIOS DE MENSAJERÍA Y LOGÍSTICA S.A.C.</t>
  </si>
  <si>
    <t>JESÚS LUIS QUISPEALAYA MALLAUPOMA</t>
  </si>
  <si>
    <t>JET CARGO SERVICE S.A.C. (JET COURIER SERVICE)</t>
  </si>
  <si>
    <t>JH &amp; C E.I.R.L.</t>
  </si>
  <si>
    <t>JMC ENVIOS E.I.R.L.</t>
  </si>
  <si>
    <t>JOSÉ EDUARDO VARGAS ANGULO</t>
  </si>
  <si>
    <t>JOSÉ VITERBO ALAMO ALVAREZ</t>
  </si>
  <si>
    <t>JSMO INVERSIONES E.IR.L.</t>
  </si>
  <si>
    <t>JTB COURIER E.I.R.L. (KUELAP EXPRESS CARGO E.I.R.L.)</t>
  </si>
  <si>
    <t>JUAN ANDRES AGUILAR LOZANO</t>
  </si>
  <si>
    <t>JUDITH CONFESORA HINOJOSA PRADO</t>
  </si>
  <si>
    <t>KAMI E.I.R.L</t>
  </si>
  <si>
    <t>KYODAI PERÚ S.A.C. (ANTES WORLD SERVICES NUMERO UNO S.A.C.)</t>
  </si>
  <si>
    <t>LARI CONTRATISTAS S.A.C.</t>
  </si>
  <si>
    <t>LIDER EXPRESS PERÚ S.A.C.</t>
  </si>
  <si>
    <t>LIMPSA SERVICIOS GENERALES S.A.C.</t>
  </si>
  <si>
    <t>LIMTEK SERVICIOS INTEGRALES S.A.</t>
  </si>
  <si>
    <t>LINEA INTERPROVINCIAL Y TURISMO EN BUS E.I.R.L.</t>
  </si>
  <si>
    <t>LOGÍSTICA PAK AQP S.A.C.</t>
  </si>
  <si>
    <t>LOGISTICS CITY S.A.C.</t>
  </si>
  <si>
    <t>LOGISTI-K CARGO S.A.C.</t>
  </si>
  <si>
    <t>LURÍN CARGO E.I.R.L.</t>
  </si>
  <si>
    <t>M W COURIER E.I.R.L.</t>
  </si>
  <si>
    <t>MACR NEGOCIOS S.A.C.</t>
  </si>
  <si>
    <t>MADE IN PERÚ S.A. ("MIPSA")</t>
  </si>
  <si>
    <t>MARSANO IMPORT EXPORT S.A.C - MARIMEX S.A.C.</t>
  </si>
  <si>
    <t>MASTER MAIL COURIER S.R.L.</t>
  </si>
  <si>
    <t>MENSAJERÍA DEL NORTE E.I.R.L.</t>
  </si>
  <si>
    <t>MIGUEL G. MONTERO GONZALES</t>
  </si>
  <si>
    <t>MULTISERVICIOS J&amp;V LOGÍSTICOS GENERALES E.I.R.L.</t>
  </si>
  <si>
    <t>MULTISERVICIOS LAM-CARGO S.A.C.</t>
  </si>
  <si>
    <t>MULTISERVICIOS ORTIZ E.I.R.LTDA.</t>
  </si>
  <si>
    <t>NATHALIE SANCHEZ CUELLAR</t>
  </si>
  <si>
    <t>NAZCA ENVIOS S.A.C.</t>
  </si>
  <si>
    <t>NB COURIER S.A.C.</t>
  </si>
  <si>
    <t>NL TRAVEL SERVIS E.I.R.L.</t>
  </si>
  <si>
    <t>OFICINA CENTRAL DE SERVICIOS S.A. - OCS S.A.</t>
  </si>
  <si>
    <t>OLVA COURIER S.A.C.</t>
  </si>
  <si>
    <t>OLVA HUANCAYO S.A.C.</t>
  </si>
  <si>
    <t>OLVA IQUITOS S.A.C.</t>
  </si>
  <si>
    <t>OLVA N.M. E.I.R.L.</t>
  </si>
  <si>
    <t>OLVA TRUJILLO S.A.C.</t>
  </si>
  <si>
    <t>OPCION POST S.A.C.</t>
  </si>
  <si>
    <t>OPERACIONES GENERALES BRUNO'S S.A.C.</t>
  </si>
  <si>
    <t>OPERADOR LOGISTICO TORRES S.A.C.</t>
  </si>
  <si>
    <t>OPERADORES LOGISTICOS SHANGEL PERÚ S.A.C.</t>
  </si>
  <si>
    <t>P &amp; L SERVICIOS Y COURIER S.A.C.</t>
  </si>
  <si>
    <t>P &amp; M COURIER EXPRESS S.A.C.</t>
  </si>
  <si>
    <t>PALOMA EXPRESS E.I.R.L.</t>
  </si>
  <si>
    <t>PERÚVIAN WANKA EXPRESS S.R.L.</t>
  </si>
  <si>
    <t>PJ LOGISTIC S.A.C.</t>
  </si>
  <si>
    <t>PROPERÚVIAN SERVICE S.A.C.</t>
  </si>
  <si>
    <t>PROSEGUR CAJEROS S.A.</t>
  </si>
  <si>
    <t>PULL SERVICE E.I.R.L.</t>
  </si>
  <si>
    <t>R &amp; R COURRIER SERVICE E.I.R.L.</t>
  </si>
  <si>
    <t>RCA CARGA Y COURIER S.R.L.</t>
  </si>
  <si>
    <t>RECURSOS EMPRESARIALES CELTIC APM S.A.C. (ELITE &amp; APM S.A.C.)</t>
  </si>
  <si>
    <t>RED POSTAL SERVICIOS EMPRESARIALES S.A.C.</t>
  </si>
  <si>
    <t>RENSERCO COURIER S.A.C.</t>
  </si>
  <si>
    <t>ROMELIZA S.A.C.</t>
  </si>
  <si>
    <t>ROSERCO S.A.C.</t>
  </si>
  <si>
    <t>RUGGERO E.I.R.L.</t>
  </si>
  <si>
    <t>RUIZ TRAVEL AGENCY S.A.C.</t>
  </si>
  <si>
    <t>SCHARFF INTERNATIONAL COURIER &amp; CARGO S.A.</t>
  </si>
  <si>
    <t>SCHARFF LOGÍSTICA INTEGRADA S.A.</t>
  </si>
  <si>
    <t>SEFERINO SIVIRUERO VALENCIA</t>
  </si>
  <si>
    <t>SELVA COURIER S.A.C (ANTES NSP DEL ORIENTE S.A.C)</t>
  </si>
  <si>
    <t>SELVA EXPRESS E.I.R.L.</t>
  </si>
  <si>
    <t>SELVA TOURS S.R.L.</t>
  </si>
  <si>
    <t>SELVA Y AMAZONÍA S.R.L.</t>
  </si>
  <si>
    <t>SEÑOR DE LOCUMBA TOURS S.A.</t>
  </si>
  <si>
    <t>SERTUR EL ZORRO S.R.L.</t>
  </si>
  <si>
    <t>SERVI ENTREGA S.R.L</t>
  </si>
  <si>
    <t>SERVICIO PUNTUAL DE MENSAJERÍA S.A.C.</t>
  </si>
  <si>
    <t>SERVICIOS ANFI E.I.R.L.</t>
  </si>
  <si>
    <t>SERVICIOS CONTINENTAL E.I.R.L.</t>
  </si>
  <si>
    <t>SERVICIOS COURIER JUANJUI E.I.R.L.</t>
  </si>
  <si>
    <t>SERVICIOS COURIER PERTOC E.I.R.L.</t>
  </si>
  <si>
    <t>SERVICIOS EXPRESOS Y MENSAJERÍA S.R.L. (SERVIS M.E.B.)</t>
  </si>
  <si>
    <t>SERVICIOS GENERALES JACKEN E.I.R.L</t>
  </si>
  <si>
    <t>SERVICIOS GENERALES JANETH S.R.L.</t>
  </si>
  <si>
    <t>20451434579</t>
  </si>
  <si>
    <t>SERVICIOS GENERALES PIZANA EXPRESS S.A.C.</t>
  </si>
  <si>
    <t>SERVICIOS INTEGRADOS DE TRANSPORTE DE CARGA S.A.C.</t>
  </si>
  <si>
    <t>SERVICIOS LOGISTICOS DE COURIER DEL PERÚ S.A.C. (EX SMP COURIER)</t>
  </si>
  <si>
    <t>SERVICIOS LOGISTICOS V &amp; Z E.I.R.L.</t>
  </si>
  <si>
    <t>SERVICIOS POSTALES DEL PERÚ S.A.</t>
  </si>
  <si>
    <t>SG &amp; COURIER S.R.L.</t>
  </si>
  <si>
    <t>SLRN COURIER S.A.C.</t>
  </si>
  <si>
    <t>SPEEDY MONEY INVERSIONES E.I.R.L.</t>
  </si>
  <si>
    <t>SUPPLY EMPRESARIAL S.A.C.</t>
  </si>
  <si>
    <t>SURAMÉRICA EXPRESS CARGO S.A.C.</t>
  </si>
  <si>
    <t>TAWANTINSUYO LOGISTIC SERVICES S.A.C.</t>
  </si>
  <si>
    <t>TELECOMUNICACIONES EDEN S.A.</t>
  </si>
  <si>
    <t>TELEXPRESSS NORTH S.A.C.</t>
  </si>
  <si>
    <t>TGESTIONA LOGÍSTICA S.A.C.</t>
  </si>
  <si>
    <t>TRANSPORTE VELOZ E.I.R.L.</t>
  </si>
  <si>
    <t>TRANSPORTE ZAVALA CARGO S.A.C.</t>
  </si>
  <si>
    <t>TRANSPORTES AMÉRICA LINE E.I.R.L.</t>
  </si>
  <si>
    <t>TRANSPORTES BREDDE  E.I.R.L.</t>
  </si>
  <si>
    <t>TRANSPORTES COPACABANA WS E.I.R.L.</t>
  </si>
  <si>
    <t>TRANSPORTES E INVERSIONES TOCACHE EXPRESS S.A.C.</t>
  </si>
  <si>
    <t>TRANSPORTES EDTUR S.A.C.</t>
  </si>
  <si>
    <t>TRANSPORTES EL PINO S.A.C.</t>
  </si>
  <si>
    <t>TRANSPORTES EL PODEROSO CAUTIVO E.I.R.L.</t>
  </si>
  <si>
    <t>TRANSPORTES GM INTERNACIONAL S.A.C.</t>
  </si>
  <si>
    <t>TRANSPORTES LINEA S.A.</t>
  </si>
  <si>
    <t>TRANSPORTES MILLONES S.A.C.</t>
  </si>
  <si>
    <t>TRANSPORTES MONTERO S.A.C.</t>
  </si>
  <si>
    <t>TRANSPORTES QUEEN TOURS E.I.R.L.</t>
  </si>
  <si>
    <t>TRANSPORTES TRANSZELA S.R.L.</t>
  </si>
  <si>
    <t>TRANSPORTES TURISMO VIRGEN DEL CARMEN E.I.R.L</t>
  </si>
  <si>
    <t>TRANSPORTES Y SERVICIOS REYNA E.I.R.L.</t>
  </si>
  <si>
    <t>TRANSPORTES Y TURISMO FROPESA S.A.C.</t>
  </si>
  <si>
    <t>TRANSPORTES Y TURISMO REYNA S.R.L.</t>
  </si>
  <si>
    <t>TRANSPORTES Y TURISMO RIOJA S.A.</t>
  </si>
  <si>
    <t>TRC EXPRESS S.A.C.</t>
  </si>
  <si>
    <t>TURISMO AMANECER PERÚ S.A.C.</t>
  </si>
  <si>
    <t>TURISMO OXABUSS E.I.R.L.</t>
  </si>
  <si>
    <t>TURISMO REY E.I.R.L.</t>
  </si>
  <si>
    <t>TURISMO TISOC HERMANOS S.R.L.</t>
  </si>
  <si>
    <t>TURISMO Y MULTISERVICIOS CONTACTUS E.I.R.L.</t>
  </si>
  <si>
    <t>TRANSPORTES EXPRESO Y TURISMO REAL S.A.C</t>
  </si>
  <si>
    <t>URBANO EXPRESS PERÚ S.A.</t>
  </si>
  <si>
    <t>VEG INVERSIONES S.R.L.</t>
  </si>
  <si>
    <t>VIALE EXPRESS S.A.C.</t>
  </si>
  <si>
    <t>VICTORIA DEL CENTRO S.A.C.</t>
  </si>
  <si>
    <t>VISSION CARGO S.A.C</t>
  </si>
  <si>
    <t>WARI CARGO S.A.C</t>
  </si>
  <si>
    <t>WARP LOGISTIC &amp; COURIER S.A.C.</t>
  </si>
  <si>
    <t>WEX PERÚ INTERNATIONAL S.A.C.</t>
  </si>
  <si>
    <t>WORLD COURIER DEL PERÚ S.A.</t>
  </si>
  <si>
    <t>YOBEL SCM LOGISTICS S.A.</t>
  </si>
  <si>
    <t>AMAUTA IMPRESIONES COMERCIALES S.A.C.</t>
  </si>
  <si>
    <t>BRYCE LOGISTIC S.A.C.</t>
  </si>
  <si>
    <t>CORPORACION SUPER LATINO S.A.</t>
  </si>
  <si>
    <t>COURIER LOS ANDES S.A.C.</t>
  </si>
  <si>
    <t>DESTINOS COURIER S.A.C.</t>
  </si>
  <si>
    <t>EISEGMI S.A.C.</t>
  </si>
  <si>
    <t>EMPRESA DE TRANSPORTES HEROES DEL PACIFICO S.R.L.</t>
  </si>
  <si>
    <t>EMPRESA DE TRANSPORTES MOQUEGUA TURISMO S.R.L.</t>
  </si>
  <si>
    <t>EMPRESA DE TRANSPORTES Y TURISMO WAYRA E.I.R.L.</t>
  </si>
  <si>
    <t>FOX EXPRESS CARGO S.A.C.</t>
  </si>
  <si>
    <t>INVERSIONES J.L. APAZA S.A.C.</t>
  </si>
  <si>
    <t>LUDESUR S.R.L.</t>
  </si>
  <si>
    <t>RBB EXPRESS WAY E.I.R.L.</t>
  </si>
  <si>
    <t>SERMAX PERÚ S.R.L.</t>
  </si>
  <si>
    <t>SERVICIO COURIER ROSARIO EXPRESS E.I.R.L.</t>
  </si>
  <si>
    <t>SERVICIOS UTC E.I.R.L.</t>
  </si>
  <si>
    <t>SR. DE LOS MILAGROS CARGO E.I.R.L.</t>
  </si>
  <si>
    <t>SUIZA PERÚANA EXPRESS S.A.C.</t>
  </si>
  <si>
    <t>TRANSPORTES &amp; SERVICIOS CARGO S.A.C.</t>
  </si>
  <si>
    <t>TRANSTUR VILLA RICA S.A.C.</t>
  </si>
  <si>
    <t>TURISMO SAN LUIS DEL SUR E.I.R.L.</t>
  </si>
  <si>
    <t>YONAH COURIER E.I.R.L.</t>
  </si>
  <si>
    <t>ZOILA ROSA MARTÍNEZ CERON</t>
  </si>
  <si>
    <t>X</t>
  </si>
  <si>
    <t>Solo IS-2017</t>
  </si>
  <si>
    <t>Solo IIS-2017</t>
  </si>
  <si>
    <t>IS y IIS-2017</t>
  </si>
  <si>
    <t>Documentos</t>
  </si>
  <si>
    <t>Pequeño paquete</t>
  </si>
  <si>
    <t>Documentos: Incluye cartas, tarjetas postales, impresos y cecogramas.</t>
  </si>
  <si>
    <t xml:space="preserve">Mz E. Lote 1 Urb. Julio Arboleda </t>
  </si>
  <si>
    <t>Chincha Alta</t>
  </si>
  <si>
    <t xml:space="preserve">Ica </t>
  </si>
  <si>
    <t>Av. Tomas Marsano Nº 1599</t>
  </si>
  <si>
    <t>Surquillo</t>
  </si>
  <si>
    <t>Lima</t>
  </si>
  <si>
    <t>Jr. Hermilio Valdizan Nº 571 - A</t>
  </si>
  <si>
    <t>Jesús María</t>
  </si>
  <si>
    <t>Callao</t>
  </si>
  <si>
    <t>Av. Elmer Faucett Nº 235 Urb. Maranga</t>
  </si>
  <si>
    <t>San Miguel</t>
  </si>
  <si>
    <t>Jr. Tacna Nº 738</t>
  </si>
  <si>
    <t>Callería (Pucallpa)</t>
  </si>
  <si>
    <t>Coronel Portillo</t>
  </si>
  <si>
    <t>Jr. Juan del Mar y Bernedo N° 1298</t>
  </si>
  <si>
    <t>Terminal Terrestre N° 9 - Z.I. Gran Trapecio - Agencia 9 y 11</t>
  </si>
  <si>
    <t>Chimbote</t>
  </si>
  <si>
    <t>Santa</t>
  </si>
  <si>
    <t>Ancash</t>
  </si>
  <si>
    <t>Av. Tacna N° 208</t>
  </si>
  <si>
    <t>Wánchaq</t>
  </si>
  <si>
    <t>Jr. Dos de Mayo N° 1141-A</t>
  </si>
  <si>
    <t>Moyobamba</t>
  </si>
  <si>
    <t>Calle Aeronaves Nº 220 Urb. Fundo Boca Negra</t>
  </si>
  <si>
    <t>Av. San Martín N° 710</t>
  </si>
  <si>
    <t>Miraflores</t>
  </si>
  <si>
    <t>Av. El Derby N° 254, Of. 403</t>
  </si>
  <si>
    <t>Santiago de Surco</t>
  </si>
  <si>
    <t>Jr. Cuzco Nº 121 - 2do Piso</t>
  </si>
  <si>
    <t>Av. Mariscal Benavides N° 616 - 620</t>
  </si>
  <si>
    <t>San Vicente</t>
  </si>
  <si>
    <t>Cañete</t>
  </si>
  <si>
    <t>Jr. José Balta N° 336</t>
  </si>
  <si>
    <t xml:space="preserve">Huamachuco </t>
  </si>
  <si>
    <t xml:space="preserve">Sanchez Cerro </t>
  </si>
  <si>
    <t>Av. 28 de Julio Nº 1562</t>
  </si>
  <si>
    <t>La Victoria</t>
  </si>
  <si>
    <t>Av. Sánchez Cerro Nº 1119</t>
  </si>
  <si>
    <t>Pirua</t>
  </si>
  <si>
    <t>Av. Elmer Faucett N° 1764 Ofc. 201, Urb. San José</t>
  </si>
  <si>
    <t>Bellavista</t>
  </si>
  <si>
    <t>Av. Camino Real N° 390 - Of. 140</t>
  </si>
  <si>
    <t>San Isidro</t>
  </si>
  <si>
    <t>Calle Océano Atlántico N° 382 Dpto. 301 Urb. Neptuno</t>
  </si>
  <si>
    <t>Surco</t>
  </si>
  <si>
    <t>Av. Tingo María N° 443-447</t>
  </si>
  <si>
    <t>Breña</t>
  </si>
  <si>
    <t>Calle Daniel Cornejo N° 259</t>
  </si>
  <si>
    <t>Jr. Daniel Cornejo Nº 263</t>
  </si>
  <si>
    <t>Av. Huancavelica Nº 2868 Parque Industrial</t>
  </si>
  <si>
    <t>El Tambo</t>
  </si>
  <si>
    <t>Huancayo</t>
  </si>
  <si>
    <t>Stand 12 Terminal Terrestre El Chimbador</t>
  </si>
  <si>
    <t>Av. Grau N° 383 - 1803</t>
  </si>
  <si>
    <t>Av. La Paz N° 1524, Urb. La Perla</t>
  </si>
  <si>
    <t>La Perla</t>
  </si>
  <si>
    <t>Av. Márquez de La Bula N° 505 - Huertos de Villa</t>
  </si>
  <si>
    <t>Chorrillos</t>
  </si>
  <si>
    <t>Av. 25 de Enero Lote 5, Urb. Santa Luisa</t>
  </si>
  <si>
    <t>Comas</t>
  </si>
  <si>
    <t>Av. Faucett S/N - Centro Aéreo Comercial, Of. 203 - 204, Módulo A, Sector B, 1era. Etapa</t>
  </si>
  <si>
    <t>Calle Amador Merino Reyna N° 267 - 902</t>
  </si>
  <si>
    <t>Av. Maquinarias Nº 2977</t>
  </si>
  <si>
    <t>Los Halcones N° 105</t>
  </si>
  <si>
    <t xml:space="preserve">San Isidro </t>
  </si>
  <si>
    <t>Calle Diego Palomino N° 1540</t>
  </si>
  <si>
    <t>Jaén</t>
  </si>
  <si>
    <t>Av. Larco Nº 1008 - Urb. San Andres</t>
  </si>
  <si>
    <t>Trujillo</t>
  </si>
  <si>
    <t>Local Lima-Callao</t>
  </si>
  <si>
    <t>Calle Sanzio N° 347, Urb. La Calera De La Merced</t>
  </si>
  <si>
    <t>Prolongación Huánuco Nº 2544</t>
  </si>
  <si>
    <t>Jr. Fitzcarrald N° 341</t>
  </si>
  <si>
    <t>Iquitos</t>
  </si>
  <si>
    <t>Maynas</t>
  </si>
  <si>
    <t>Jr. Martín Dulanto N° 209, Zona "C"</t>
  </si>
  <si>
    <t>San Juan de Miraflores</t>
  </si>
  <si>
    <t>Jr. La Constancia Nº 575 Urb. Huerta Grande</t>
  </si>
  <si>
    <t>Av. Carlos Izaguirre Mz A Lote 11 Urb. Villa Margarita</t>
  </si>
  <si>
    <t>San Martín de Porres</t>
  </si>
  <si>
    <t>Av. Andrés A. Cáceres, Mz. C-11, Urb. Terminal Terrestre</t>
  </si>
  <si>
    <t>Jacobo Hunter</t>
  </si>
  <si>
    <t>Jr. Huallaga Nº 160 Of. 202</t>
  </si>
  <si>
    <t>Jr. Lima N° 414</t>
  </si>
  <si>
    <t>Abancay</t>
  </si>
  <si>
    <t>Jr. Educación Nº 142 Urb. Mariscal Cáceres</t>
  </si>
  <si>
    <t>San Juan de Lurigancho</t>
  </si>
  <si>
    <t>Jr. Prolongación 28 De Julio Nº 345 AA.VV. Flor de La Molina</t>
  </si>
  <si>
    <t>La Banda de Shilcayo</t>
  </si>
  <si>
    <t>Calle Bolívar N° 489</t>
  </si>
  <si>
    <t>Sullana</t>
  </si>
  <si>
    <t>Calle Manuel Cisneros N° 420</t>
  </si>
  <si>
    <t>Av. Dos de Junio N° 204</t>
  </si>
  <si>
    <t>Av. José Balta Nº 633 1er. Piso</t>
  </si>
  <si>
    <t>Chiclayo</t>
  </si>
  <si>
    <t>Calle 1 Mza. A Lote 6 Urb. Fundo Bocanegra</t>
  </si>
  <si>
    <t>Jr. Caylloma N° 656, Of. 101</t>
  </si>
  <si>
    <t>Av. León Velarde N° 770</t>
  </si>
  <si>
    <t>Tambopata</t>
  </si>
  <si>
    <t>Av. Tomas Valle Nº 3561 Urb. Jorge Chavez</t>
  </si>
  <si>
    <t xml:space="preserve">Jr. Agustín Gamarra Nº 305 </t>
  </si>
  <si>
    <t>Av. Lambayeque N° 981 2° Piso</t>
  </si>
  <si>
    <t>Chulucanas</t>
  </si>
  <si>
    <t>Morropón</t>
  </si>
  <si>
    <t>Av. República De Panamá N° 3563 - 301</t>
  </si>
  <si>
    <t>Urb. Los Angeles C-9 Umacollo</t>
  </si>
  <si>
    <t>Av. Pedro Canga N° 133 - Urb. San Roque</t>
  </si>
  <si>
    <t>Calle Uno Mz. G Lote 10 Urb. El Asesor II</t>
  </si>
  <si>
    <t>Santa Anita</t>
  </si>
  <si>
    <t xml:space="preserve"> Lima</t>
  </si>
  <si>
    <t>Calle Zela Nº 506</t>
  </si>
  <si>
    <t>Calle José Ugarteche N° 695</t>
  </si>
  <si>
    <t>Pueblo Libre</t>
  </si>
  <si>
    <t>Jr. Mariscal Cáceres N° 338</t>
  </si>
  <si>
    <t>Huaraz</t>
  </si>
  <si>
    <t>Av. Miguel Grau N° 600</t>
  </si>
  <si>
    <t>Santa Rosa De Sacco</t>
  </si>
  <si>
    <t>Yauli</t>
  </si>
  <si>
    <t>Av. Nicolás Arriola N° 1311 - 1</t>
  </si>
  <si>
    <t xml:space="preserve">La Victoria </t>
  </si>
  <si>
    <t>Jr. Alexander Von Humboldt N° 151</t>
  </si>
  <si>
    <t>Calle Jerusalén N° 121, Int. 5</t>
  </si>
  <si>
    <t>Jr. Triunfo Cuadra 1, Of. Modulo 01, Terminal Terrestre Chachapoyas</t>
  </si>
  <si>
    <t>Chachapoyas</t>
  </si>
  <si>
    <t>Av. Huancabamba N° 300</t>
  </si>
  <si>
    <t>Huancabamba</t>
  </si>
  <si>
    <t>Jr. Simón Bolívar N° 407</t>
  </si>
  <si>
    <t>Av. Gerardo Unger Nº 6917 Int. Lb97</t>
  </si>
  <si>
    <t>Independencia</t>
  </si>
  <si>
    <t>Jr. Humboldt Nº 109</t>
  </si>
  <si>
    <t>Jr. Aguilar N° 790</t>
  </si>
  <si>
    <t xml:space="preserve">Av. Tomas Valle S/N Int. 125 Urb Fiori </t>
  </si>
  <si>
    <t>Av. 2 de Junio Nº 204</t>
  </si>
  <si>
    <t>Calle Grau Nº 102</t>
  </si>
  <si>
    <t>Cerro Colorado</t>
  </si>
  <si>
    <t>Zona Industrial Ii Etapa - Calle 6 Lote 4</t>
  </si>
  <si>
    <t>Av. José Quiñones Nº 425</t>
  </si>
  <si>
    <t>Av. Piura N° 459 - 489</t>
  </si>
  <si>
    <t>Jr. San Lino Nº 6371 Urb. Santa Luisa</t>
  </si>
  <si>
    <t>Los Olivos</t>
  </si>
  <si>
    <t>Calle Lambayeque N° 53</t>
  </si>
  <si>
    <t>Mz. D, Lote 09, Urb. Sta. Anita</t>
  </si>
  <si>
    <t>Calle San Martín N° 260</t>
  </si>
  <si>
    <t>Vice</t>
  </si>
  <si>
    <t>Sechura</t>
  </si>
  <si>
    <t>Jr. Amazonas N° 130</t>
  </si>
  <si>
    <t>Chaupimarca</t>
  </si>
  <si>
    <t>Cerro de Pasco</t>
  </si>
  <si>
    <t>Jr. Crespo Castillo Nº 800</t>
  </si>
  <si>
    <t>Jr. José Balta N° 283</t>
  </si>
  <si>
    <t>Cajabamba</t>
  </si>
  <si>
    <t>Av. Nicolás de Piérola N° 1221</t>
  </si>
  <si>
    <t>Av. Manuel C. de La Torre N° 420 Terminal Terrestre Counters B9 - B10</t>
  </si>
  <si>
    <t>Mariscal Nieto</t>
  </si>
  <si>
    <t>Av. 28 De Julio Nº 1581</t>
  </si>
  <si>
    <t>Av. Bausate y Meza Nº 228-230</t>
  </si>
  <si>
    <t>Av. Iquitos Nº 387</t>
  </si>
  <si>
    <t>Av. Nicolás Ayllón N° 1329 Urb. Valdivieso</t>
  </si>
  <si>
    <t>Ate</t>
  </si>
  <si>
    <t>Calle Los Angeles S/N Urb. Lever Pacocha</t>
  </si>
  <si>
    <t>Huacho</t>
  </si>
  <si>
    <t>Huaura</t>
  </si>
  <si>
    <t>Cooperativa Gregorio Albarracín, Mz. H, Lote 5, Alto de La Alianza</t>
  </si>
  <si>
    <t xml:space="preserve">Tacna </t>
  </si>
  <si>
    <t>Urb. Asociación América, Mz. D, Lote 9</t>
  </si>
  <si>
    <t>Av. Tito Jaime Fernández N° 210</t>
  </si>
  <si>
    <t>Rupa-Rupa</t>
  </si>
  <si>
    <t>Leoncio Prado</t>
  </si>
  <si>
    <t>Jr. Francisco de Angulo N° 110</t>
  </si>
  <si>
    <t>Av. Ferrocarril N° 1562 - 1566- 1590</t>
  </si>
  <si>
    <t>Av. 28 de Julio N° 1533</t>
  </si>
  <si>
    <t>Jr. San Martín Nº 488</t>
  </si>
  <si>
    <t>P. J. Las Mercedes Alto Perú Mz. K Lote 3</t>
  </si>
  <si>
    <t>La Oroya</t>
  </si>
  <si>
    <t>Jr. Puno Nº 220</t>
  </si>
  <si>
    <t>Jr. Melgar Nº 312</t>
  </si>
  <si>
    <t>Calle Acomayo Nº 104., Urb. San Martín</t>
  </si>
  <si>
    <t>Socabaya</t>
  </si>
  <si>
    <t>Av. 28 De Julio N° 202 - Huarupampa</t>
  </si>
  <si>
    <t>Jr. Serafín Filomeno N° 275</t>
  </si>
  <si>
    <t>Av. Huarochirí Mza G Lote 11 Urb. El Asesor Ii Etapa</t>
  </si>
  <si>
    <t xml:space="preserve">Santa Anita </t>
  </si>
  <si>
    <t>Terminal Terrestre, Counter A-2</t>
  </si>
  <si>
    <t>Calle Malecón Mil Amores Nº 207 2º Piso</t>
  </si>
  <si>
    <t>Andahuaylas</t>
  </si>
  <si>
    <t>Mzna. A Lote 13 Urb. Santa Rosita 1ª Etapa</t>
  </si>
  <si>
    <t>Calle Aurelio Souza N° 123</t>
  </si>
  <si>
    <t>Barranco</t>
  </si>
  <si>
    <t>Calle Santo Domingo N° 223 - Chincha Alta</t>
  </si>
  <si>
    <t>Chincha</t>
  </si>
  <si>
    <t>Av. Arenales Nº 656-C</t>
  </si>
  <si>
    <t>Av. Grau Nº 1581</t>
  </si>
  <si>
    <t>Mz. M, Lote 15, Alameda de Ate, 2da. Etapa</t>
  </si>
  <si>
    <t>Calle Julia Codezido N° 867</t>
  </si>
  <si>
    <t>Km. 1 Carretera Central - Centro Poblado Llicua Baja</t>
  </si>
  <si>
    <t>Amarilis</t>
  </si>
  <si>
    <t>Luna Pizarro Nº 343</t>
  </si>
  <si>
    <t>Av. Iquitos N° 387</t>
  </si>
  <si>
    <t>Jr. Antonio Raymondi Nº 530, Of. 107</t>
  </si>
  <si>
    <t>Calle Andrés Avelino Cáceres N° 121</t>
  </si>
  <si>
    <t>Av. General Vivanco Nº 958</t>
  </si>
  <si>
    <t>Av. Argentina Nº 3090</t>
  </si>
  <si>
    <t>Av. Óscar R. Benavides N° 3866 - Int. Bdg. 2 - Urb. El Águila</t>
  </si>
  <si>
    <t>Av. Mariscal Benavides N° 272</t>
  </si>
  <si>
    <t>Calle Pampita Zevallos N° 175</t>
  </si>
  <si>
    <t>Yanahuara</t>
  </si>
  <si>
    <t>Av. Cesar Vallejo N° 350 - Of. 203, Urb. Fundo Lobatón</t>
  </si>
  <si>
    <t>Lince</t>
  </si>
  <si>
    <t>Av. El Derby N° 254, Of. 103</t>
  </si>
  <si>
    <t>Jr. Córdova N° 644</t>
  </si>
  <si>
    <t>Pampas</t>
  </si>
  <si>
    <t>Tayacaja</t>
  </si>
  <si>
    <t>Av. Grau N° 1531</t>
  </si>
  <si>
    <t>26 de Octubre</t>
  </si>
  <si>
    <t>Av. Producción Nacional Nº 267-269 Urb. La Villa</t>
  </si>
  <si>
    <t>Jr. Gervasio Santillana N° 340</t>
  </si>
  <si>
    <t>Huanta</t>
  </si>
  <si>
    <t xml:space="preserve">Av. 11 de Agosto Cdra. 1 </t>
  </si>
  <si>
    <t>Huepetuhe</t>
  </si>
  <si>
    <t>Manu</t>
  </si>
  <si>
    <t>Calle Raymondi N°680</t>
  </si>
  <si>
    <t>Magdalena del Mar</t>
  </si>
  <si>
    <t xml:space="preserve">Av. Tupac Amaru Nº 1198, Urb. Santa Leonor </t>
  </si>
  <si>
    <t>Av. Argentina N° 3147 - 3151</t>
  </si>
  <si>
    <t>Pasaje San Antonio N° 155, Urb. San Carlos Huancayo</t>
  </si>
  <si>
    <t>Av. Alcázar N° 312</t>
  </si>
  <si>
    <t>Rímac</t>
  </si>
  <si>
    <t>Av. Luna Pizarro N° 1264</t>
  </si>
  <si>
    <t>Jr. Bolívar Nº 565</t>
  </si>
  <si>
    <t>Oxapampa</t>
  </si>
  <si>
    <t>Residencial California Mza. C, Lote 1, Av. Carlos Yzaguirre</t>
  </si>
  <si>
    <t>Jr. Luis Gálvez Chipoco Nº 352</t>
  </si>
  <si>
    <t>Calle Mariscal Castilla Nº 208</t>
  </si>
  <si>
    <t xml:space="preserve">Calle Sara Sara Nº 165, Urb. Maranga </t>
  </si>
  <si>
    <t>Calle Comercio N° 234</t>
  </si>
  <si>
    <t>Mollendo</t>
  </si>
  <si>
    <t>Islay</t>
  </si>
  <si>
    <t>Av. Malvas Mz E1 Lote 38 A.H. Jazmines Del Naranjal</t>
  </si>
  <si>
    <t xml:space="preserve">Jr. Parra Del Riego Nº 593 </t>
  </si>
  <si>
    <t>Calle Sigma Nº 140 Z.I Parque Internacional de La Industria y El Comercio</t>
  </si>
  <si>
    <t>Carmen de La Legua Reynoso</t>
  </si>
  <si>
    <t>Av. 28 De Julio N° 120</t>
  </si>
  <si>
    <t>Pacasmayo</t>
  </si>
  <si>
    <t>Av. Perú N° 4010</t>
  </si>
  <si>
    <t>Av. Leoncio Prado N° 809</t>
  </si>
  <si>
    <t>Uchiza</t>
  </si>
  <si>
    <t>Tocache</t>
  </si>
  <si>
    <t>Calle Tacna Nº 351</t>
  </si>
  <si>
    <t>Jr. San Martín Nº 673</t>
  </si>
  <si>
    <t>Av. General Varela N° 729</t>
  </si>
  <si>
    <t>Los Cedros Mz. "L" Lote 5 Urb. Pando - 9a. Etapa</t>
  </si>
  <si>
    <t>Calle Colon Nº 211-213 Of. 304 (Edif.El Ejecutivo, Tercer Piso)</t>
  </si>
  <si>
    <t xml:space="preserve">Jr. Manuel Del Pino 146 B - Urb. Sta. Beatriz </t>
  </si>
  <si>
    <t>Calle Las Tiendas Nº 237 Piso 3 -Urb Limatambo</t>
  </si>
  <si>
    <t>Av. Cesar Vallejo N° 350, Of. 203, Urb. Fundo Lobatón</t>
  </si>
  <si>
    <t>Calle José Gálvez, 1a Etapa Mz I Lote 20 - Urb. Jorge Chavez</t>
  </si>
  <si>
    <t>Av. Victor Raúl Haya De La Torre Mz K 3 Lote 10 - San Andres V Etapa</t>
  </si>
  <si>
    <t>Victor Larco</t>
  </si>
  <si>
    <t>Calle Los Ebanistas N° 296 - Urb. El Artesano</t>
  </si>
  <si>
    <t>Av. Paseo De La República N° 646-656</t>
  </si>
  <si>
    <t>CC.CC. Cayma - Ofic. 35</t>
  </si>
  <si>
    <t>Cayma</t>
  </si>
  <si>
    <t>Pj. Madre de Dios, Mz. H, Lt. 28, Urb. San Juan Masías</t>
  </si>
  <si>
    <t>Av. Iquitos N° 968 - 5to. Piso</t>
  </si>
  <si>
    <t>Av. San Martín N° 685</t>
  </si>
  <si>
    <t>Santa Ana</t>
  </si>
  <si>
    <t>La Convención</t>
  </si>
  <si>
    <t>Jr. Bolognesi N° 398</t>
  </si>
  <si>
    <t xml:space="preserve">Lurín </t>
  </si>
  <si>
    <t>Calle 2 de Mayo N° 601 2° Piso</t>
  </si>
  <si>
    <t xml:space="preserve">San Vicente </t>
  </si>
  <si>
    <t>Av. Manco Cápac N° 931 - 939 - 941</t>
  </si>
  <si>
    <t>Jr. Eten Nº 346</t>
  </si>
  <si>
    <t>Calle Pedro Irigoyen N° 177</t>
  </si>
  <si>
    <t>Jr. Garcilaso de La Vega Nº 1633</t>
  </si>
  <si>
    <t>Rioja</t>
  </si>
  <si>
    <t>Calle 17 N° 155, Urb. Payet</t>
  </si>
  <si>
    <t>Prolongación Los Molinos N° 1360</t>
  </si>
  <si>
    <t>Av. Huáscar N° 222-A</t>
  </si>
  <si>
    <t>Calle Callao Nº 757</t>
  </si>
  <si>
    <t>Av. General Varela Nº 365-A</t>
  </si>
  <si>
    <t>Jr. Los Huertos N° 2173 Urb. San Hilarión</t>
  </si>
  <si>
    <t>Psje. Alfonso Ugarte Nº 171</t>
  </si>
  <si>
    <t>Bagua</t>
  </si>
  <si>
    <t>Calle Justo A. Vigil Nº 331</t>
  </si>
  <si>
    <t>Av. Argentina Nº 4458, Urb. Tarapacá</t>
  </si>
  <si>
    <t>Jr. Monseñor Octavio Ortiz Arrieta Nº 270</t>
  </si>
  <si>
    <t>Av. Miguel Grau N° 587</t>
  </si>
  <si>
    <t>Jr. Francisco Pizarro Nº 752, Urb. Bolívar Bajo</t>
  </si>
  <si>
    <t>Jr. Renovación N° 577</t>
  </si>
  <si>
    <t>Calle Intisuyo N° 266, Urb. Maranga, 7ma. Etapa</t>
  </si>
  <si>
    <t>Calle Atahualpa N° 328, 2do. Pido, Urb. Sta. María, 1° Etapa</t>
  </si>
  <si>
    <t>Av. José Gálvez N° 527</t>
  </si>
  <si>
    <t xml:space="preserve">Lima </t>
  </si>
  <si>
    <t>Jr. Junín N° 532 Of. 02</t>
  </si>
  <si>
    <t>Jr. Loreto N° 1113 - 1115</t>
  </si>
  <si>
    <t>Calle 6 Mz B Lote 14-A - Urb. Industrial Grimanesa</t>
  </si>
  <si>
    <t>Av. 28 de Julio N° 634</t>
  </si>
  <si>
    <t>Calle La Chira Nº 103 Urb. Santa Tereza de Las Gardenias</t>
  </si>
  <si>
    <t>Jr. Grau Nº 447 - Cercado</t>
  </si>
  <si>
    <t>Calle Samanez Ocampo N° 351</t>
  </si>
  <si>
    <t>Av. Guardia Chalaca Nº 1124</t>
  </si>
  <si>
    <t>Jr. Recuay Nº 475</t>
  </si>
  <si>
    <t>Pról. Alfonso Ugarte Nº 1229 Miramar Alto (2º Piso)</t>
  </si>
  <si>
    <t>Mz. P2, Lote 38, Urb. Ciudad del Pescador</t>
  </si>
  <si>
    <t>Jr. Salamanca N° 285</t>
  </si>
  <si>
    <t>Jr. Moquegua Nº 360 - Urb. Semi Rural Pachacútec</t>
  </si>
  <si>
    <t>Mz "H", Lote 3, Urb. La Atarjea</t>
  </si>
  <si>
    <t>El Agustino</t>
  </si>
  <si>
    <t>Jr. Ex Mercado N° 213-A</t>
  </si>
  <si>
    <t>Paita</t>
  </si>
  <si>
    <t>Jr. Pablo Bermúdez Nº 214, Dpto. 503</t>
  </si>
  <si>
    <t xml:space="preserve">Jesús María </t>
  </si>
  <si>
    <t>Calle Los Cedros N° 143 Fundo Bocanegra</t>
  </si>
  <si>
    <t>Sector Bosquecillo S/N - Puesto 2</t>
  </si>
  <si>
    <t>Puerto Bermúdez</t>
  </si>
  <si>
    <t>Calle Angel Brusco Nº 744</t>
  </si>
  <si>
    <t>Av. Dos de Mayo N° 290</t>
  </si>
  <si>
    <t>Av. Ferrocarril N° 1587</t>
  </si>
  <si>
    <t>Calle Las Pevas N° 770</t>
  </si>
  <si>
    <t>Jr. María Parado de Bellido N° 147 - Int. 1</t>
  </si>
  <si>
    <t>Huamanga</t>
  </si>
  <si>
    <t xml:space="preserve"> Mz A Lote 2, Urb. San Luis</t>
  </si>
  <si>
    <t>Alto Selva Alegre</t>
  </si>
  <si>
    <t>Calle 24 N° 208 Of. 401</t>
  </si>
  <si>
    <t>San Borja</t>
  </si>
  <si>
    <t xml:space="preserve">Calle Pucallpa Nº 381 </t>
  </si>
  <si>
    <t>Av. 11 de Agosto, Mz. 113, Lote 8</t>
  </si>
  <si>
    <t>Av. Ejercito N° 977 Barrio El Molino</t>
  </si>
  <si>
    <t>Jr. Tacna N° 655</t>
  </si>
  <si>
    <t>Nueva Cajamarca</t>
  </si>
  <si>
    <t>Jr. Cusco N° 207</t>
  </si>
  <si>
    <t>Jr. Huallaga N° 712</t>
  </si>
  <si>
    <t>Juanjuí</t>
  </si>
  <si>
    <t>Mariscal Cáceres</t>
  </si>
  <si>
    <t>Jr. Jorge Chávez N° 393</t>
  </si>
  <si>
    <t>Psje. Santa Rosa N° 313 Urb. IV Centenario Cercado</t>
  </si>
  <si>
    <t>Jr. Bellavista Nº 171</t>
  </si>
  <si>
    <t>Calle 9 de Diciembre Nº 554</t>
  </si>
  <si>
    <t>Jr. Jorge Chávez N° 421</t>
  </si>
  <si>
    <t>Calle Carlos Egusquiza Ames N° 180 Urb. Las Viñas</t>
  </si>
  <si>
    <t>San Luis</t>
  </si>
  <si>
    <t>Av. Las Camelias Nº 410 Piso 2-A</t>
  </si>
  <si>
    <t>Calle República Argentina N° 112 - Urb. La Negrita</t>
  </si>
  <si>
    <t>Av. Tomas Valle Cdra. 7 S/N</t>
  </si>
  <si>
    <t>Jr. Mesones Muro N° 394</t>
  </si>
  <si>
    <t xml:space="preserve">Bagua Grande </t>
  </si>
  <si>
    <t>Utcubamba</t>
  </si>
  <si>
    <t>Av. Libertad N° 450</t>
  </si>
  <si>
    <t>Jr. Jorge Chavez N° 1417 Barrio Huayco</t>
  </si>
  <si>
    <t>Tarapoto</t>
  </si>
  <si>
    <t>Calle Amazonas N° 698</t>
  </si>
  <si>
    <t>Punchana</t>
  </si>
  <si>
    <t>Av. Elmer Faucett N° 3453 - Int.  4-C</t>
  </si>
  <si>
    <t>Prolongación Parinacochas N° 2024, Urb. Montecarlo</t>
  </si>
  <si>
    <t>Av. 28 de Julio N° 1171 Int. 21</t>
  </si>
  <si>
    <t>Calle Federico Blume N° 134 - 201, Urb. Naval Antares</t>
  </si>
  <si>
    <t>Unidad Vecinal Mirones, Block 68, Dpto. 300</t>
  </si>
  <si>
    <t>Av. José Pardo N° 1353 Miramar Alto</t>
  </si>
  <si>
    <t>Jr. Gamarra N° 456, Centro Cívico</t>
  </si>
  <si>
    <t>Calle Dean Valdivia N° 148, Urb. Jardín, Centro Empresarial Platinum Plaza, Torre 1</t>
  </si>
  <si>
    <t>Calle Palacio Viejo N° 216, Of. 502</t>
  </si>
  <si>
    <t>Av. Marco Puente Llanos, Mz. B, Lote 03, Urb. Barbadillo</t>
  </si>
  <si>
    <t>Av. Ramón Castilla N° 675 - Pueblo La Tomilla</t>
  </si>
  <si>
    <t>Urb. Santa Lucia B-1</t>
  </si>
  <si>
    <t>Calle El Estaño, Mz. A, Lote, 31, Z.I. de Infantas</t>
  </si>
  <si>
    <t>Jr. La Revolución N° 519</t>
  </si>
  <si>
    <t>Juliaca</t>
  </si>
  <si>
    <t>San Román</t>
  </si>
  <si>
    <t>Jr. Jorge Chávez N° 1203</t>
  </si>
  <si>
    <t>Av. Ferrocarril N° 2456</t>
  </si>
  <si>
    <t>Av. Manuel Echeandía N° 303</t>
  </si>
  <si>
    <t>Manzana 219, Lote 01 - 10 Zona Industrial Parque Industrial</t>
  </si>
  <si>
    <t>Jr. 28 De Julio Nº 1275 - 1281</t>
  </si>
  <si>
    <t>Calle Daniel Alcides Carrión Nº 140</t>
  </si>
  <si>
    <t xml:space="preserve">Jr. Zepita N° 531 </t>
  </si>
  <si>
    <t>Av. Sanchez Cerro N° 1123</t>
  </si>
  <si>
    <t>Mz. A, Lote 3, Urb. El Lago</t>
  </si>
  <si>
    <t>Jr. Mantaro LC N° 1, CC.CC. Micaela Bastidas S/N</t>
  </si>
  <si>
    <t>Jr. Pedro Ortiz Montoya Cuadra 1 S/N</t>
  </si>
  <si>
    <t>Celendín</t>
  </si>
  <si>
    <t>Nicolás de Piérola N° 1241 - Urb. Sta. Inés</t>
  </si>
  <si>
    <t>Urb. El Lago Mz. "A" Lote 03 Umacollo</t>
  </si>
  <si>
    <t>Jr. Santo Toribio N° 743</t>
  </si>
  <si>
    <t>Av. Carlos Peschiera N° 551 - Int. 3</t>
  </si>
  <si>
    <t>La Merced</t>
  </si>
  <si>
    <t>Chanchamayo</t>
  </si>
  <si>
    <t>Jr. Los Brillantes Nº 741 Urb. Santa Inés</t>
  </si>
  <si>
    <t>Av. Huancaray Mz. A5 Lote 8 Asociación Las Vegas</t>
  </si>
  <si>
    <t>Av. 28 de Julio N° 1581</t>
  </si>
  <si>
    <t>Av. Bauzate y Meza Nº 228-230</t>
  </si>
  <si>
    <t>Jr. Huamantanga N° 175 - Urb. Túpac Amaru</t>
  </si>
  <si>
    <t>Av. Circunvalación N° 2621, Int. 11, Terminal Terrestre (Counter B11, Hertis Tours)</t>
  </si>
  <si>
    <t>Calle Condamine N° 493</t>
  </si>
  <si>
    <t>Calle Mercaderes Nº 212 Interior 603</t>
  </si>
  <si>
    <t>Av. Argentina N° 3127</t>
  </si>
  <si>
    <t>Av. José Pardo Nº 420 Casco Urbano</t>
  </si>
  <si>
    <t>Av. Mcal. Oscar R. Benavides N° 272</t>
  </si>
  <si>
    <t>Av. 28 de Julio Nº 1541</t>
  </si>
  <si>
    <t>Av. Elmer Faucett N° 3453 1d</t>
  </si>
  <si>
    <t>Av. Luna Pizarro Nº 353</t>
  </si>
  <si>
    <t>Jr. Huascarán S/N Mz F, Lote 18 Urb. El Totoral</t>
  </si>
  <si>
    <t>Av. El Olivar, Mz. R, Lote 11, Dpto. 202, Urb. El Condor</t>
  </si>
  <si>
    <t>Av. Camino Real Nº 390 Of. 1002. Torre Central</t>
  </si>
  <si>
    <t>Jr. Daniel Olaechea Nº 136</t>
  </si>
  <si>
    <t>Jr. Constitución N° 311</t>
  </si>
  <si>
    <t>Calle Comercio, Mz. B, Lote 12</t>
  </si>
  <si>
    <t>Marcona</t>
  </si>
  <si>
    <t>Nazca</t>
  </si>
  <si>
    <t>CHANKAS CARGO S.A.C.</t>
  </si>
  <si>
    <t>Calle Malecón Mil Amores N° 209 - 2do. Piso</t>
  </si>
  <si>
    <t>EMPRESA DE TRANSPORTES EXPRESS SEÑOR DE LOS MILAGROS S.C.R.L</t>
  </si>
  <si>
    <t>Urb. Lambramani Mz. C Lt. 25</t>
  </si>
  <si>
    <t>EMPRESA DE TRANSPORTES TURISMO MILAGROS S.R.L</t>
  </si>
  <si>
    <t>Mz. C Lt. 25 Urb. Lambramani</t>
  </si>
  <si>
    <t>ALPHES LOGÍSTICA INTEGRAL S.A.C</t>
  </si>
  <si>
    <t>Av. El Triunfo N° 222 - Piso 3</t>
  </si>
  <si>
    <t>Villa María del Triunfo</t>
  </si>
  <si>
    <t>Av. Quilca Nº 630 Urb. Santa Irene y San Alfonso</t>
  </si>
  <si>
    <t>SKY LOGISTICS S.A.C.</t>
  </si>
  <si>
    <t>Calle Las Gaviotas N° 122 - 102</t>
  </si>
  <si>
    <t>EMPRESA DE TRANSPORTE INTERPROVINCIAL DE PASAJEROS EL HUARALINO S.A.C.</t>
  </si>
  <si>
    <t>Av. Cahuas Nº 575-A Oficina 201 2do Piso</t>
  </si>
  <si>
    <t>Huaral</t>
  </si>
  <si>
    <t>FASK EXPRESS S.A.C.</t>
  </si>
  <si>
    <t>Jr. José Leal N° 527</t>
  </si>
  <si>
    <t>JORDAN COURIER E.I.R.L</t>
  </si>
  <si>
    <t>Jr. Almagro N° 169</t>
  </si>
  <si>
    <t>MULTISERVICIOS LARREA Y RIOJAS S.A.C.</t>
  </si>
  <si>
    <t>Jr. Manco Inca II N° 563 - Urb. San Agustín</t>
  </si>
  <si>
    <t>OLIVIRU SERVICE S.R.L.</t>
  </si>
  <si>
    <t>Jr. Marañón N° 332</t>
  </si>
  <si>
    <t>SERVICIOS EL ANGEL S.R.L.</t>
  </si>
  <si>
    <t>Jr. Jose Villanueva, Mz. A, Lote 7</t>
  </si>
  <si>
    <t>TRANSPORTES CRUZ DEL SUR S.A.C.</t>
  </si>
  <si>
    <t>Calle Horacio Cachay Nª 190 Santa Catalina</t>
  </si>
  <si>
    <t>MARMAT SERVICIOS ESPECIALES S.A.C.</t>
  </si>
  <si>
    <t>Av. Venezuela N° 6113</t>
  </si>
  <si>
    <t>ONE EXPRESS E.I.R.L.</t>
  </si>
  <si>
    <t>Calle Antonio Raimondi N° 220 - 101, Urb. Los Pinos de Vallecito</t>
  </si>
  <si>
    <t>ENTREGA 2 S.A.C.</t>
  </si>
  <si>
    <t>Mza. Ll, Lote 20 Urb. La Pradera</t>
  </si>
  <si>
    <t>Av. Virgen del Carmen N° 158 - El Carmen</t>
  </si>
  <si>
    <t>TRANSPORTES TURISTICOS REY BUS S.R.L</t>
  </si>
  <si>
    <t>Calle Mama Ocllo Mza B Lte 04, Urb. Las Praderas</t>
  </si>
  <si>
    <t>INTI'S COURIER E.I.R.L.</t>
  </si>
  <si>
    <t>MULTISERVICE ÁNGEL OHMAR TOURS S.A. "MAOTC S.A."</t>
  </si>
  <si>
    <t>Jr. Garcilaso de La Vega Nº 145</t>
  </si>
  <si>
    <t>Sicuani</t>
  </si>
  <si>
    <t>Canchis</t>
  </si>
  <si>
    <t>Av. Cusco, Mz. D, Lote 2, Urb. San Remo II</t>
  </si>
  <si>
    <t>CARGO EXPRESS HUNOS E.I.R.L.</t>
  </si>
  <si>
    <t>Calle Manuel Echeandía, Mz. C, Lote 12, Urb. San Pablo II</t>
  </si>
  <si>
    <t>LSF SERVICIOS GENERALES S.A.C.</t>
  </si>
  <si>
    <t>Calle Martín de Murua N° 150, Of. 1204</t>
  </si>
  <si>
    <t>ETICOM COURIER S.A.C.</t>
  </si>
  <si>
    <t>Calle Real Nº 1279</t>
  </si>
  <si>
    <t>JRC COURIER E.I.R.L.</t>
  </si>
  <si>
    <t>Mz. 3ea, Lt. A-10, El Pedregal</t>
  </si>
  <si>
    <t>Majes</t>
  </si>
  <si>
    <t>EMPRESA DE TRANSPORTES SAN CRISTOBAL DEL SUR E.I.R.L.</t>
  </si>
  <si>
    <t>Av. Huánuco Mz. 3 Lt.4, Urb.Semirural Pachacútec</t>
  </si>
  <si>
    <t>TURISMO J.A.K. S.A.</t>
  </si>
  <si>
    <t>Jr. Montevideo Nº 529</t>
  </si>
  <si>
    <t>EMPRESA DE TRANSPORTES SANTA ÚRSULA S.A.C.</t>
  </si>
  <si>
    <t>Calle Javier Pérez de Cuellar N° 223</t>
  </si>
  <si>
    <t>EMPRESA DE TRANSPORTES SANTA CRUZ EXPRESS S.R.L.</t>
  </si>
  <si>
    <t>Jr. Tupac Amaru N° 865</t>
  </si>
  <si>
    <t>INCA COURIER S.A.</t>
  </si>
  <si>
    <t>Calle Manuel Fuentes N° 157</t>
  </si>
  <si>
    <t>CORPORACION E INVERSIONES ALFA E.I.R.L.</t>
  </si>
  <si>
    <t>Av. Mariscal Cáceres Nº 850 2do. Piso</t>
  </si>
  <si>
    <t>EMPRESA DE SERVICIOS GENERALES PALOMA EXPRES CURRIER E.I.R.L.</t>
  </si>
  <si>
    <t>Jr. Juan Antonio Trelles N° 153</t>
  </si>
  <si>
    <t>DMP SERVICE S.A.C.</t>
  </si>
  <si>
    <t>Jr. Antares Sur Nº 398-A, Urb. Ventura Rossi</t>
  </si>
  <si>
    <t>PO BOX PERÚ S.A.C.</t>
  </si>
  <si>
    <t>Calle Juan Velazco Alvarado N° 948, Grupo 02, Mz. I, Lote 18</t>
  </si>
  <si>
    <t>Villa El Salvador</t>
  </si>
  <si>
    <t>LUISIÑO E.I.R.L.</t>
  </si>
  <si>
    <t>Av. Grau N° 217</t>
  </si>
  <si>
    <t>Ilo</t>
  </si>
  <si>
    <t>MACRO POST S.A.C.</t>
  </si>
  <si>
    <t>Av. Arenales Nº 1093</t>
  </si>
  <si>
    <t>PAREDES ESTRELLA CARGO S.A.</t>
  </si>
  <si>
    <t>Av. 28 de Julio Nº 1764</t>
  </si>
  <si>
    <t>Atencion completa</t>
  </si>
  <si>
    <t>Solo Admision</t>
  </si>
  <si>
    <t>Solo Distribucion</t>
  </si>
  <si>
    <t>Atención Completa: Incluye Admisión y Distribución.</t>
  </si>
  <si>
    <t>Gráfico N° 30: Concesionarios postales con remesa postal según ámbito de concesión
(% del total) – Año 2017</t>
  </si>
  <si>
    <t>Tabla N° 30: Concesionarios postales con remesa postal según ámbito de concesión
(N° de empresas y % del total) – Año 2017</t>
  </si>
  <si>
    <t>Gráfico N° 29: Concesionarios postales según ámbito de concesión
(% del total) – Año 2017</t>
  </si>
  <si>
    <t>Tabla N° 29: Concesionarios postales según ámbito de concesión
(N° de empresas y % del total) – Año 2017</t>
  </si>
  <si>
    <t>Tabla N° 28: Puntos de atención postal abiertos al público
(N° de puntos y % del total) – Año 2017</t>
  </si>
  <si>
    <t>Gráfico N° 28: Puntos de atención postal abiertos al público
(% del total) – Año 2017</t>
  </si>
  <si>
    <t>Tabla N° 27: Tipos de puntos de atención postal abiertos al público
(N° de puntos y % del total) – Año 2017</t>
  </si>
  <si>
    <t>Gráfico N° 27: Tipos de puntos de atención postal abiertos al público
(% del total) – Año 2017</t>
  </si>
  <si>
    <t>Gráfico N° 27: Tipos de puntos de atención postal abiertos al público (% del total) – Año 2017</t>
  </si>
  <si>
    <t>Gráfico N° 28: Puntos de atención postal abiertos al público (% del total) – Año 2017</t>
  </si>
  <si>
    <t>Gráfico N° 29: Concesionarios postales según ámbito de concesión (% del total) – Año 2017</t>
  </si>
  <si>
    <t>Gráfico N° 30: Concesionarios postales con remesa postal según ámbito de concesión (% del total) – Año 2017</t>
  </si>
  <si>
    <t>Tabla N° 27: Tipos de puntos de atención postal abiertos al público (N° de puntos y % del total) – Año 2017</t>
  </si>
  <si>
    <t>Tabla N° 28: Puntos de atención postal abiertos al público (N° de puntos y % del total) – Año 2017</t>
  </si>
  <si>
    <t>Tabla N° 29: Concesionarios postales según ámbito de concesión (N° de empresas y % del total) – Año 2017</t>
  </si>
  <si>
    <t>Tabla N° 30: Concesionarios postales con remesa postal según ámbito de concesión (N° de empresas y % del total) – Año 2017</t>
  </si>
  <si>
    <t>TOUR EXPRESS S.R.L.</t>
  </si>
  <si>
    <t>Asociación Las Vilcas, Mz. A, Lote 6</t>
  </si>
  <si>
    <t>Coronel Gregorio Albarracín Lanchipa</t>
  </si>
  <si>
    <t>Origen: América del Sur</t>
  </si>
  <si>
    <t>Origen: América del Norte y Centro</t>
  </si>
  <si>
    <t>Origen: Europa</t>
  </si>
  <si>
    <t>Origen: Asia</t>
  </si>
  <si>
    <t>Origen: África</t>
  </si>
  <si>
    <t>Origen: Oceanía</t>
  </si>
  <si>
    <t>Argentina</t>
  </si>
  <si>
    <t>Canadá</t>
  </si>
  <si>
    <t>Alemania</t>
  </si>
  <si>
    <t>Egipto</t>
  </si>
  <si>
    <t>Australia</t>
  </si>
  <si>
    <t>Bolivia</t>
  </si>
  <si>
    <t>España</t>
  </si>
  <si>
    <t>Corea del Sur</t>
  </si>
  <si>
    <t>Nigeria</t>
  </si>
  <si>
    <t>Fiyi</t>
  </si>
  <si>
    <t>Brasil</t>
  </si>
  <si>
    <t>México</t>
  </si>
  <si>
    <t>Francia</t>
  </si>
  <si>
    <t>Israel</t>
  </si>
  <si>
    <t>Sudáfrica</t>
  </si>
  <si>
    <t>Nueva Zelanda</t>
  </si>
  <si>
    <t>Chile</t>
  </si>
  <si>
    <t>Costa Rica</t>
  </si>
  <si>
    <t>Holanda</t>
  </si>
  <si>
    <t>Japón</t>
  </si>
  <si>
    <t>Túnez</t>
  </si>
  <si>
    <t>Papua Nueva Guinea</t>
  </si>
  <si>
    <t>Colombia</t>
  </si>
  <si>
    <t>Cuba</t>
  </si>
  <si>
    <t>Inglaterra</t>
  </si>
  <si>
    <t>Resto de África</t>
  </si>
  <si>
    <t>Resto de Oceanía</t>
  </si>
  <si>
    <t>Ecuador</t>
  </si>
  <si>
    <t>Guatemala</t>
  </si>
  <si>
    <t>Italia</t>
  </si>
  <si>
    <t>Paraguay</t>
  </si>
  <si>
    <t>Honduras</t>
  </si>
  <si>
    <t>Portugal</t>
  </si>
  <si>
    <t>Uruguay</t>
  </si>
  <si>
    <t>Nicaragua</t>
  </si>
  <si>
    <t>Rusia</t>
  </si>
  <si>
    <t>Venezuela</t>
  </si>
  <si>
    <t>Panamá</t>
  </si>
  <si>
    <t>Suecia</t>
  </si>
  <si>
    <t>Resto de América del Sur</t>
  </si>
  <si>
    <t>Resto de América del Centro</t>
  </si>
  <si>
    <t>Resto de Europa</t>
  </si>
  <si>
    <t>Destino: América del Sur</t>
  </si>
  <si>
    <t>Destino: América del Norte y Centro</t>
  </si>
  <si>
    <t>Destino: Europa</t>
  </si>
  <si>
    <t>Destino: Asia</t>
  </si>
  <si>
    <t>Destino: África</t>
  </si>
  <si>
    <t>Destino: Oceanía</t>
  </si>
  <si>
    <t>Tráfico postal internacional de salida según destino (N° de envíos) – Año 2017</t>
  </si>
  <si>
    <t>Tráfico postal internacional de entrada según origen (N° de envíos) – Año 2017</t>
  </si>
  <si>
    <t>Anexo N° 02: Tráfico internacional de salida según destino (N° de envíos) – Año 2017</t>
  </si>
  <si>
    <t>Anexo N° 03: Tráfico internacional de entrada según origen (N° de envíos) – Año 2017</t>
  </si>
  <si>
    <t>Anexo N° 04: Giros postales nacionales según región de origen y región de destino (N° de giros) – Año 2017</t>
  </si>
  <si>
    <t>Anexo N° 07: Lista de principales concesionarios postales – Año 2017</t>
  </si>
  <si>
    <t>Anexo N° 05: Giros postales internacionales de salida según destino (N° de giros) – Año 2017</t>
  </si>
  <si>
    <t>Anexo N° 06: Giros postales internacionales de entrada según origen (N° de giros) – Año 2017</t>
  </si>
  <si>
    <t>Giros postales internacional de entrada según origen (N° de giros) – Año 2017</t>
  </si>
  <si>
    <t>Giros postales internacionales de salida según destino (N° de giros) – Año 2017</t>
  </si>
  <si>
    <t>SHALOM EMPRESARIAL S.A.C.</t>
  </si>
  <si>
    <t>Jr. Antonio Raymondi N° 113</t>
  </si>
  <si>
    <t>EMPRESA DE TRANSPORTES TRANSPORTISTAS UNIDOS S.A.</t>
  </si>
  <si>
    <t>Jr. Abtao N° 1279</t>
  </si>
  <si>
    <t>Elaboración: DGPRC-MTC</t>
  </si>
  <si>
    <t>EMPRESA DE SERVICIOS CHAN CHAN S.A.</t>
  </si>
  <si>
    <t>AV. 28 de Julio Nº 298</t>
  </si>
  <si>
    <t xml:space="preserve">SEREX CARGO S.A.C.
</t>
  </si>
  <si>
    <t>Calle Michel Fort N° 325 Int. 201, Urb. Ingeniería</t>
  </si>
  <si>
    <t>ANTONIETA RUTH AROSQUIPA BRICEÑO</t>
  </si>
  <si>
    <t>Av. Mariscal Castilla N° 156</t>
  </si>
  <si>
    <t>Camaná</t>
  </si>
  <si>
    <t>EMPRESA SAN MARTÍN S.A.</t>
  </si>
  <si>
    <t xml:space="preserve">Jr. Benavides Nº  276 </t>
  </si>
  <si>
    <t>SERVICE J.C.U. S.R.L.</t>
  </si>
  <si>
    <t>Calle Los Diamantes N° 252 - Urb. Balconcillo</t>
  </si>
  <si>
    <t>EMPRESA DE TRANSPORTES PARAISO DE LOS ANDES S.R.L.</t>
  </si>
  <si>
    <t>Jr. Mariscal Cáceres N° 265 - Barrio Huarupampa</t>
  </si>
  <si>
    <t>ARVA NEGOCIOS SERVICIOS GENERALES Y REPRESENTACIONES S.R.L.</t>
  </si>
  <si>
    <t>Av. Independencia N° 28</t>
  </si>
  <si>
    <t>INTERNACIONAL LIMA SERVICE TRAVEL COURIER E.I.R.L.</t>
  </si>
  <si>
    <t>Av. José Larco N° 101, Of. 202</t>
  </si>
  <si>
    <t>FULL SERVICE S.A.C.</t>
  </si>
  <si>
    <t>Jr. Ramón Castilla Nº 261 C. Poblado 09 de Abril</t>
  </si>
  <si>
    <t>MARÍA REGINA FAJARDO TIPISMANA DE ROLDAN</t>
  </si>
  <si>
    <t>Jr. Callao N° 556</t>
  </si>
  <si>
    <t>Pisco</t>
  </si>
  <si>
    <t>El boletín anual 2017 compila información de 340 concesionarios postales.</t>
  </si>
  <si>
    <t>EMPRESA DE TRANSPORTE TURÍSTICO OLANO S.A. (OLTURSA)</t>
  </si>
  <si>
    <t>Av. Bauzate y Meza Nº 648</t>
  </si>
  <si>
    <t>37 concesionarios postales remitieron información solo del IS-2017</t>
  </si>
  <si>
    <t>Los puntos de atención de 303 concesionarios postales al finalizar el IIS-2017; y</t>
  </si>
  <si>
    <t>Los puntos de atención de 37 concesionarios postales al finalizar el IS-2017.</t>
  </si>
  <si>
    <t>Los puntos de atención abiertos al público de 303 concesionarios postales al finalizar el IIS-2017; y</t>
  </si>
  <si>
    <t>Los puntos de atención abiertos al público de 37 concesionarios postales al finalizar el IS-2017.</t>
  </si>
  <si>
    <t>282 concesionarios postales remitieron información del IS-2017 y IIS-2017</t>
  </si>
  <si>
    <t>21 concesionarios postales remitieron información solo del IIS-2017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</si>
</sst>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24" x14ac:knownFonts="1">
    <font>
      <sz val="11"/>
      <color theme="1"/>
      <name val="Frutiger-Light"/>
      <family val="2"/>
    </font>
    <font>
      <sz val="11"/>
      <color theme="1"/>
      <name val="Frutiger-Light"/>
      <family val="2"/>
    </font>
    <font>
      <sz val="9"/>
      <color rgb="FF002060"/>
      <name val="Century Gothic"/>
      <family val="2"/>
    </font>
    <font>
      <b/>
      <sz val="11"/>
      <color rgb="FF00206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u/>
      <sz val="8"/>
      <name val="Century Gothic"/>
      <family val="2"/>
    </font>
    <font>
      <sz val="8"/>
      <name val="Century Gothic"/>
      <family val="2"/>
    </font>
    <font>
      <u/>
      <sz val="11"/>
      <color theme="10"/>
      <name val="Frutiger-Light"/>
      <family val="2"/>
    </font>
    <font>
      <b/>
      <sz val="11"/>
      <color theme="1"/>
      <name val="Century Gothic"/>
      <family val="2"/>
    </font>
    <font>
      <i/>
      <sz val="11"/>
      <color theme="10"/>
      <name val="Century Gothic"/>
      <family val="2"/>
    </font>
    <font>
      <sz val="8"/>
      <color rgb="FF002060"/>
      <name val="Century Gothic"/>
      <family val="2"/>
    </font>
    <font>
      <sz val="9"/>
      <color theme="1"/>
      <name val="Century Gothic"/>
      <family val="2"/>
    </font>
    <font>
      <b/>
      <sz val="22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16"/>
      <color rgb="FF002060"/>
      <name val="Century Gothic"/>
      <family val="2"/>
    </font>
    <font>
      <b/>
      <sz val="18"/>
      <name val="Century Gothic"/>
      <family val="2"/>
    </font>
    <font>
      <b/>
      <sz val="9"/>
      <color theme="0"/>
      <name val="Century Gothic"/>
      <family val="2"/>
    </font>
    <font>
      <sz val="11"/>
      <color theme="1"/>
      <name val="Calibri"/>
      <family val="2"/>
      <charset val="1"/>
      <scheme val="minor"/>
    </font>
    <font>
      <i/>
      <sz val="12"/>
      <color theme="1"/>
      <name val="Century Gothic"/>
      <family val="2"/>
    </font>
    <font>
      <b/>
      <u/>
      <sz val="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FAFE"/>
        <bgColor indexed="64"/>
      </patternFill>
    </fill>
    <fill>
      <patternFill patternType="solid">
        <fgColor theme="1" tint="0.34998626667073579"/>
        <bgColor indexed="64"/>
      </patternFill>
    </fill>
  </fills>
  <borders count="20">
    <border>
      <left/>
      <right/>
      <top/>
      <bottom/>
      <diagonal/>
    </border>
    <border>
      <left style="thin">
        <color rgb="FF04A4C4"/>
      </left>
      <right style="thin">
        <color rgb="FF04A4C4"/>
      </right>
      <top style="thin">
        <color rgb="FF04A4C4"/>
      </top>
      <bottom style="thin">
        <color rgb="FF04A4C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0" tint="-0.14999847407452621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2" tint="-9.9978637043366805E-2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2" tint="-9.9978637043366805E-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2" tint="-9.9978637043366805E-2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1" fillId="0" borderId="0"/>
  </cellStyleXfs>
  <cellXfs count="143">
    <xf numFmtId="0" fontId="0" fillId="0" borderId="0" xfId="0"/>
    <xf numFmtId="0" fontId="2" fillId="2" borderId="0" xfId="0" applyFont="1" applyFill="1" applyAlignment="1">
      <alignment horizontal="left" vertical="center" indent="1"/>
    </xf>
    <xf numFmtId="3" fontId="2" fillId="2" borderId="0" xfId="0" applyNumberFormat="1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wrapText="1"/>
    </xf>
    <xf numFmtId="3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right" vertical="center" indent="1"/>
    </xf>
    <xf numFmtId="10" fontId="5" fillId="2" borderId="1" xfId="1" applyNumberFormat="1" applyFont="1" applyFill="1" applyBorder="1" applyAlignment="1">
      <alignment horizontal="right" vertical="center" indent="1"/>
    </xf>
    <xf numFmtId="0" fontId="6" fillId="2" borderId="0" xfId="0" applyFont="1" applyFill="1" applyAlignment="1">
      <alignment horizontal="left" vertical="center" indent="1"/>
    </xf>
    <xf numFmtId="10" fontId="5" fillId="2" borderId="0" xfId="1" applyNumberFormat="1" applyFont="1" applyFill="1" applyBorder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9" fillId="3" borderId="0" xfId="2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5" fillId="2" borderId="1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0" fontId="5" fillId="2" borderId="0" xfId="1" applyNumberFormat="1" applyFont="1" applyFill="1" applyBorder="1" applyAlignment="1">
      <alignment horizontal="right" vertical="center" indent="1"/>
    </xf>
    <xf numFmtId="0" fontId="4" fillId="2" borderId="0" xfId="0" applyFont="1" applyFill="1" applyBorder="1" applyAlignment="1">
      <alignment horizontal="right" vertical="center" indent="1"/>
    </xf>
    <xf numFmtId="10" fontId="4" fillId="2" borderId="0" xfId="1" applyNumberFormat="1" applyFont="1" applyFill="1" applyBorder="1" applyAlignment="1">
      <alignment horizontal="right" vertical="center" indent="1"/>
    </xf>
    <xf numFmtId="0" fontId="9" fillId="2" borderId="0" xfId="2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right" vertical="center" indent="1"/>
    </xf>
    <xf numFmtId="10" fontId="4" fillId="2" borderId="1" xfId="1" applyNumberFormat="1" applyFont="1" applyFill="1" applyBorder="1" applyAlignment="1">
      <alignment horizontal="right" vertical="center" indent="1"/>
    </xf>
    <xf numFmtId="164" fontId="4" fillId="2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right" vertical="center" indent="1"/>
    </xf>
    <xf numFmtId="0" fontId="10" fillId="2" borderId="0" xfId="2" applyFont="1" applyFill="1" applyAlignment="1">
      <alignment horizontal="left" vertical="center" indent="2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4" fillId="2" borderId="0" xfId="0" applyNumberFormat="1" applyFont="1" applyFill="1" applyBorder="1" applyAlignment="1">
      <alignment horizontal="right" vertical="center" indent="1"/>
    </xf>
    <xf numFmtId="0" fontId="11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10" fontId="5" fillId="0" borderId="1" xfId="1" applyNumberFormat="1" applyFont="1" applyFill="1" applyBorder="1" applyAlignment="1">
      <alignment horizontal="right" vertical="center" indent="1"/>
    </xf>
    <xf numFmtId="3" fontId="4" fillId="0" borderId="1" xfId="0" applyNumberFormat="1" applyFont="1" applyFill="1" applyBorder="1" applyAlignment="1">
      <alignment horizontal="right" vertical="center" indent="1"/>
    </xf>
    <xf numFmtId="10" fontId="4" fillId="0" borderId="1" xfId="1" applyNumberFormat="1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2"/>
    </xf>
    <xf numFmtId="0" fontId="7" fillId="2" borderId="0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indent="2"/>
    </xf>
    <xf numFmtId="0" fontId="12" fillId="2" borderId="0" xfId="0" applyFont="1" applyFill="1" applyAlignment="1">
      <alignment horizontal="left" vertical="center" indent="5"/>
    </xf>
    <xf numFmtId="0" fontId="12" fillId="2" borderId="0" xfId="0" applyFont="1" applyFill="1" applyAlignment="1">
      <alignment horizontal="left" vertical="center" indent="3"/>
    </xf>
    <xf numFmtId="0" fontId="12" fillId="2" borderId="0" xfId="0" applyFont="1" applyFill="1" applyAlignment="1">
      <alignment horizontal="left" vertical="center" indent="6"/>
    </xf>
    <xf numFmtId="0" fontId="12" fillId="2" borderId="0" xfId="0" applyFont="1" applyFill="1" applyAlignment="1">
      <alignment horizontal="left" vertical="center" indent="4"/>
    </xf>
    <xf numFmtId="0" fontId="1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 indent="2"/>
    </xf>
    <xf numFmtId="0" fontId="12" fillId="2" borderId="0" xfId="0" applyFont="1" applyFill="1" applyAlignment="1">
      <alignment horizontal="left" vertical="center" wrapText="1" indent="5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indent="1"/>
    </xf>
    <xf numFmtId="3" fontId="18" fillId="2" borderId="0" xfId="0" applyNumberFormat="1" applyFont="1" applyFill="1" applyBorder="1" applyAlignment="1">
      <alignment horizontal="left" vertical="center" indent="1"/>
    </xf>
    <xf numFmtId="0" fontId="20" fillId="5" borderId="2" xfId="0" applyFont="1" applyFill="1" applyBorder="1" applyAlignment="1">
      <alignment horizontal="left" vertical="center" indent="6"/>
    </xf>
    <xf numFmtId="0" fontId="20" fillId="5" borderId="6" xfId="0" applyFont="1" applyFill="1" applyBorder="1" applyAlignment="1">
      <alignment horizontal="left" vertical="center" indent="1"/>
    </xf>
    <xf numFmtId="0" fontId="20" fillId="5" borderId="10" xfId="0" applyFont="1" applyFill="1" applyBorder="1" applyAlignment="1">
      <alignment horizontal="left" vertical="center" indent="1"/>
    </xf>
    <xf numFmtId="0" fontId="20" fillId="5" borderId="1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/>
    </xf>
    <xf numFmtId="0" fontId="20" fillId="5" borderId="14" xfId="0" applyFont="1" applyFill="1" applyBorder="1" applyAlignment="1">
      <alignment horizontal="left" vertical="center" indent="1"/>
    </xf>
    <xf numFmtId="0" fontId="9" fillId="0" borderId="0" xfId="2" applyFont="1" applyFill="1" applyAlignment="1">
      <alignment vertical="center"/>
    </xf>
    <xf numFmtId="0" fontId="2" fillId="2" borderId="16" xfId="0" applyFont="1" applyFill="1" applyBorder="1" applyAlignment="1">
      <alignment horizontal="left" vertical="center" indent="1"/>
    </xf>
    <xf numFmtId="0" fontId="2" fillId="2" borderId="17" xfId="0" applyFont="1" applyFill="1" applyBorder="1" applyAlignment="1">
      <alignment horizontal="left" vertical="center" indent="1"/>
    </xf>
    <xf numFmtId="0" fontId="20" fillId="5" borderId="18" xfId="0" applyFont="1" applyFill="1" applyBorder="1" applyAlignment="1">
      <alignment horizontal="left" vertical="center" indent="1"/>
    </xf>
    <xf numFmtId="0" fontId="20" fillId="5" borderId="11" xfId="0" applyFont="1" applyFill="1" applyBorder="1" applyAlignment="1">
      <alignment horizontal="left" vertical="center" indent="1"/>
    </xf>
    <xf numFmtId="0" fontId="5" fillId="2" borderId="18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1" fontId="5" fillId="2" borderId="11" xfId="0" applyNumberFormat="1" applyFont="1" applyFill="1" applyBorder="1" applyAlignment="1">
      <alignment horizontal="left" vertical="center" indent="1"/>
    </xf>
    <xf numFmtId="10" fontId="5" fillId="2" borderId="11" xfId="1" applyNumberFormat="1" applyFont="1" applyFill="1" applyBorder="1" applyAlignment="1">
      <alignment horizontal="left" vertical="center" indent="1"/>
    </xf>
    <xf numFmtId="10" fontId="5" fillId="2" borderId="18" xfId="1" applyNumberFormat="1" applyFont="1" applyFill="1" applyBorder="1" applyAlignment="1">
      <alignment horizontal="left" vertical="center" indent="1"/>
    </xf>
    <xf numFmtId="3" fontId="5" fillId="2" borderId="11" xfId="0" applyNumberFormat="1" applyFont="1" applyFill="1" applyBorder="1" applyAlignment="1">
      <alignment horizontal="right" vertical="center" indent="1"/>
    </xf>
    <xf numFmtId="3" fontId="5" fillId="2" borderId="12" xfId="0" applyNumberFormat="1" applyFont="1" applyFill="1" applyBorder="1" applyAlignment="1">
      <alignment horizontal="right" vertical="center" indent="1"/>
    </xf>
    <xf numFmtId="3" fontId="5" fillId="2" borderId="15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1"/>
    </xf>
    <xf numFmtId="0" fontId="15" fillId="2" borderId="0" xfId="3" applyFont="1" applyFill="1" applyAlignment="1">
      <alignment vertical="center"/>
    </xf>
    <xf numFmtId="0" fontId="9" fillId="3" borderId="0" xfId="0" applyFont="1" applyFill="1" applyAlignment="1">
      <alignment horizontal="left" vertical="center" indent="2"/>
    </xf>
    <xf numFmtId="0" fontId="14" fillId="3" borderId="0" xfId="0" applyFont="1" applyFill="1" applyAlignment="1">
      <alignment horizontal="left" vertical="center" indent="1"/>
    </xf>
    <xf numFmtId="0" fontId="16" fillId="2" borderId="0" xfId="0" applyFont="1" applyFill="1" applyAlignment="1">
      <alignment horizontal="left" vertical="center" indent="3"/>
    </xf>
    <xf numFmtId="0" fontId="16" fillId="2" borderId="0" xfId="0" applyFont="1" applyFill="1" applyAlignment="1">
      <alignment horizontal="left" vertical="center" indent="1"/>
    </xf>
    <xf numFmtId="0" fontId="14" fillId="2" borderId="0" xfId="0" applyFont="1" applyFill="1" applyAlignment="1">
      <alignment horizontal="left" vertical="center" indent="2"/>
    </xf>
    <xf numFmtId="0" fontId="14" fillId="3" borderId="0" xfId="0" applyFont="1" applyFill="1" applyAlignment="1">
      <alignment horizontal="left" vertical="center" indent="2"/>
    </xf>
    <xf numFmtId="0" fontId="16" fillId="2" borderId="0" xfId="2" applyFont="1" applyFill="1" applyAlignment="1">
      <alignment horizontal="left" vertical="center" indent="2"/>
    </xf>
    <xf numFmtId="0" fontId="9" fillId="2" borderId="0" xfId="3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4"/>
    </xf>
    <xf numFmtId="0" fontId="10" fillId="2" borderId="0" xfId="2" applyFont="1" applyFill="1" applyAlignment="1">
      <alignment horizontal="left" indent="2"/>
    </xf>
    <xf numFmtId="0" fontId="22" fillId="2" borderId="0" xfId="0" applyFont="1" applyFill="1" applyAlignment="1">
      <alignment horizontal="left" vertical="center" indent="4"/>
    </xf>
    <xf numFmtId="2" fontId="2" fillId="2" borderId="0" xfId="0" applyNumberFormat="1" applyFont="1" applyFill="1" applyAlignment="1">
      <alignment horizontal="left" vertical="center" indent="1"/>
    </xf>
    <xf numFmtId="2" fontId="12" fillId="2" borderId="0" xfId="0" applyNumberFormat="1" applyFont="1" applyFill="1" applyAlignment="1">
      <alignment horizontal="left" vertical="center" indent="1"/>
    </xf>
    <xf numFmtId="3" fontId="4" fillId="2" borderId="0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1"/>
    </xf>
    <xf numFmtId="1" fontId="5" fillId="2" borderId="0" xfId="0" applyNumberFormat="1" applyFont="1" applyFill="1" applyBorder="1" applyAlignment="1">
      <alignment horizontal="left" vertical="center" indent="1"/>
    </xf>
    <xf numFmtId="0" fontId="23" fillId="2" borderId="0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3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10" fontId="5" fillId="2" borderId="18" xfId="1" applyNumberFormat="1" applyFont="1" applyFill="1" applyBorder="1" applyAlignment="1">
      <alignment horizontal="center" vertical="center"/>
    </xf>
    <xf numFmtId="10" fontId="5" fillId="2" borderId="11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20" fillId="5" borderId="2" xfId="0" applyFont="1" applyFill="1" applyBorder="1" applyAlignment="1">
      <alignment horizontal="left" vertical="center" indent="1"/>
    </xf>
    <xf numFmtId="0" fontId="20" fillId="5" borderId="19" xfId="0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right" vertical="center" indent="1"/>
    </xf>
    <xf numFmtId="0" fontId="20" fillId="2" borderId="0" xfId="0" applyFont="1" applyFill="1" applyBorder="1" applyAlignment="1">
      <alignment horizontal="left" vertical="center" indent="1"/>
    </xf>
    <xf numFmtId="3" fontId="2" fillId="2" borderId="0" xfId="0" applyNumberFormat="1" applyFont="1" applyFill="1" applyAlignment="1">
      <alignment horizontal="left" vertical="center" indent="1"/>
    </xf>
    <xf numFmtId="0" fontId="9" fillId="2" borderId="0" xfId="3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 indent="2"/>
    </xf>
    <xf numFmtId="0" fontId="9" fillId="3" borderId="0" xfId="2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indent="5"/>
    </xf>
    <xf numFmtId="0" fontId="12" fillId="2" borderId="0" xfId="0" applyFont="1" applyFill="1" applyAlignment="1">
      <alignment horizontal="left" vertical="center" wrapText="1" indent="5"/>
    </xf>
    <xf numFmtId="0" fontId="12" fillId="2" borderId="0" xfId="0" applyFont="1" applyFill="1" applyAlignment="1">
      <alignment horizontal="left" vertical="center" indent="2"/>
    </xf>
    <xf numFmtId="0" fontId="13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20" fillId="5" borderId="4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FC7A85"/>
      <color rgb="FFC093FB"/>
      <color rgb="FF52B180"/>
      <color rgb="FF5AD7E4"/>
      <color rgb="FFD6FAFE"/>
      <color rgb="FFD5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75-45C5-A7B8-228086EA8A6C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75-45C5-A7B8-228086EA8A6C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475-45C5-A7B8-228086EA8A6C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475-45C5-A7B8-228086EA8A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01'!$C$12:$C$14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01'!$E$12:$E$14</c:f>
              <c:numCache>
                <c:formatCode>0.00%</c:formatCode>
                <c:ptCount val="3"/>
                <c:pt idx="0">
                  <c:v>0.9026148748799343</c:v>
                </c:pt>
                <c:pt idx="1">
                  <c:v>6.6896353568477368E-2</c:v>
                </c:pt>
                <c:pt idx="2">
                  <c:v>3.0488771551588304E-2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75-45C5-A7B8-228086EA8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5AD7E4"/>
            </a:solidFill>
            <a:ln w="9525" cap="flat" cmpd="sng" algn="ctr">
              <a:solidFill>
                <a:srgbClr val="04A4C4"/>
              </a:solidFill>
              <a:round/>
            </a:ln>
            <a:effectLst/>
            <a:sp3d contourW="9525">
              <a:contourClr>
                <a:srgbClr val="04A4C4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10'!$C$11:$C$35</c:f>
              <c:strCache>
                <c:ptCount val="25"/>
                <c:pt idx="0">
                  <c:v>Lima Metropolitana</c:v>
                </c:pt>
                <c:pt idx="1">
                  <c:v>La Libertad</c:v>
                </c:pt>
                <c:pt idx="2">
                  <c:v>Lambayeque</c:v>
                </c:pt>
                <c:pt idx="3">
                  <c:v>Piura</c:v>
                </c:pt>
                <c:pt idx="4">
                  <c:v>Arequipa</c:v>
                </c:pt>
                <c:pt idx="5">
                  <c:v>Lima Provincias</c:v>
                </c:pt>
                <c:pt idx="6">
                  <c:v>San Martín</c:v>
                </c:pt>
                <c:pt idx="7">
                  <c:v>Cajamarca</c:v>
                </c:pt>
                <c:pt idx="8">
                  <c:v>Áncash</c:v>
                </c:pt>
                <c:pt idx="9">
                  <c:v>Junín</c:v>
                </c:pt>
                <c:pt idx="10">
                  <c:v>Loreto</c:v>
                </c:pt>
                <c:pt idx="11">
                  <c:v>Amazonas</c:v>
                </c:pt>
                <c:pt idx="12">
                  <c:v>Tumbes</c:v>
                </c:pt>
                <c:pt idx="13">
                  <c:v>Ica</c:v>
                </c:pt>
                <c:pt idx="14">
                  <c:v>Huancavelica</c:v>
                </c:pt>
                <c:pt idx="15">
                  <c:v>Tacna</c:v>
                </c:pt>
                <c:pt idx="16">
                  <c:v>Cusco</c:v>
                </c:pt>
                <c:pt idx="17">
                  <c:v>Huánuco</c:v>
                </c:pt>
                <c:pt idx="18">
                  <c:v>Ucayali</c:v>
                </c:pt>
                <c:pt idx="19">
                  <c:v>Madre de Dios</c:v>
                </c:pt>
                <c:pt idx="20">
                  <c:v>Moquegua</c:v>
                </c:pt>
                <c:pt idx="21">
                  <c:v>Pasco</c:v>
                </c:pt>
                <c:pt idx="22">
                  <c:v>Ayacucho</c:v>
                </c:pt>
                <c:pt idx="23">
                  <c:v>Puno</c:v>
                </c:pt>
                <c:pt idx="24">
                  <c:v>Apurímac</c:v>
                </c:pt>
              </c:strCache>
            </c:strRef>
          </c:cat>
          <c:val>
            <c:numRef>
              <c:f>'Tabla y Gráfico N° 10'!$E$11:$E$35</c:f>
              <c:numCache>
                <c:formatCode>0.00%</c:formatCode>
                <c:ptCount val="25"/>
                <c:pt idx="0">
                  <c:v>0.89816481583138952</c:v>
                </c:pt>
                <c:pt idx="1">
                  <c:v>4.6797369301901634E-2</c:v>
                </c:pt>
                <c:pt idx="2">
                  <c:v>2.977644031576878E-2</c:v>
                </c:pt>
                <c:pt idx="3">
                  <c:v>9.2209342467156948E-3</c:v>
                </c:pt>
                <c:pt idx="4">
                  <c:v>6.1144928466896273E-3</c:v>
                </c:pt>
                <c:pt idx="5">
                  <c:v>4.1186034477545081E-3</c:v>
                </c:pt>
                <c:pt idx="6">
                  <c:v>1.3220822016575559E-3</c:v>
                </c:pt>
                <c:pt idx="7">
                  <c:v>7.1819746456961385E-4</c:v>
                </c:pt>
                <c:pt idx="8">
                  <c:v>7.0694001407238711E-4</c:v>
                </c:pt>
                <c:pt idx="9">
                  <c:v>6.1018169410314248E-4</c:v>
                </c:pt>
                <c:pt idx="10">
                  <c:v>4.4687076984694263E-4</c:v>
                </c:pt>
                <c:pt idx="11">
                  <c:v>4.2797989880134145E-4</c:v>
                </c:pt>
                <c:pt idx="12">
                  <c:v>3.1279806006496752E-4</c:v>
                </c:pt>
                <c:pt idx="13">
                  <c:v>2.9854791515296456E-4</c:v>
                </c:pt>
                <c:pt idx="14">
                  <c:v>2.4238365010853397E-4</c:v>
                </c:pt>
                <c:pt idx="15">
                  <c:v>1.6871417252835747E-4</c:v>
                </c:pt>
                <c:pt idx="16">
                  <c:v>1.4777351078770407E-4</c:v>
                </c:pt>
                <c:pt idx="17">
                  <c:v>1.2583255118786519E-4</c:v>
                </c:pt>
                <c:pt idx="18">
                  <c:v>6.6995359077086497E-5</c:v>
                </c:pt>
                <c:pt idx="19">
                  <c:v>4.722717761400296E-5</c:v>
                </c:pt>
                <c:pt idx="20">
                  <c:v>4.3890118362457959E-5</c:v>
                </c:pt>
                <c:pt idx="21">
                  <c:v>4.2578252317624549E-5</c:v>
                </c:pt>
                <c:pt idx="22">
                  <c:v>3.9888926925716041E-5</c:v>
                </c:pt>
                <c:pt idx="23">
                  <c:v>2.5425603781427637E-5</c:v>
                </c:pt>
                <c:pt idx="24">
                  <c:v>1.3036668820532067E-5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B-4862-BA19-C26933243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87879680"/>
        <c:axId val="87882368"/>
        <c:axId val="0"/>
      </c:bar3DChart>
      <c:catAx>
        <c:axId val="87879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7882368"/>
        <c:crosses val="autoZero"/>
        <c:auto val="1"/>
        <c:lblAlgn val="ctr"/>
        <c:lblOffset val="100"/>
        <c:noMultiLvlLbl val="0"/>
      </c:catAx>
      <c:valAx>
        <c:axId val="87882368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787968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11'!$C$11:$C$35</c:f>
              <c:strCache>
                <c:ptCount val="25"/>
                <c:pt idx="0">
                  <c:v>Lima Metropolitana</c:v>
                </c:pt>
                <c:pt idx="1">
                  <c:v>La Libertad</c:v>
                </c:pt>
                <c:pt idx="2">
                  <c:v>Lima Provincias</c:v>
                </c:pt>
                <c:pt idx="3">
                  <c:v>Lambayeque</c:v>
                </c:pt>
                <c:pt idx="4">
                  <c:v>Arequipa</c:v>
                </c:pt>
                <c:pt idx="5">
                  <c:v>Amazonas</c:v>
                </c:pt>
                <c:pt idx="6">
                  <c:v>Áncash</c:v>
                </c:pt>
                <c:pt idx="7">
                  <c:v>Piura</c:v>
                </c:pt>
                <c:pt idx="8">
                  <c:v>Junín</c:v>
                </c:pt>
                <c:pt idx="9">
                  <c:v>Cusco</c:v>
                </c:pt>
                <c:pt idx="10">
                  <c:v>Cajamarca</c:v>
                </c:pt>
                <c:pt idx="11">
                  <c:v>Huánuco</c:v>
                </c:pt>
                <c:pt idx="12">
                  <c:v>Ica</c:v>
                </c:pt>
                <c:pt idx="13">
                  <c:v>Apurímac</c:v>
                </c:pt>
                <c:pt idx="14">
                  <c:v>Loreto</c:v>
                </c:pt>
                <c:pt idx="15">
                  <c:v>Tumbes</c:v>
                </c:pt>
                <c:pt idx="16">
                  <c:v>Puno</c:v>
                </c:pt>
                <c:pt idx="17">
                  <c:v>San Martín</c:v>
                </c:pt>
                <c:pt idx="18">
                  <c:v>Tacna</c:v>
                </c:pt>
                <c:pt idx="19">
                  <c:v>Huancavelica</c:v>
                </c:pt>
                <c:pt idx="20">
                  <c:v>Ayacucho</c:v>
                </c:pt>
                <c:pt idx="21">
                  <c:v>Moquegua</c:v>
                </c:pt>
                <c:pt idx="22">
                  <c:v>Ucayali</c:v>
                </c:pt>
                <c:pt idx="23">
                  <c:v>Pasco</c:v>
                </c:pt>
                <c:pt idx="24">
                  <c:v>Madre de Dios</c:v>
                </c:pt>
              </c:strCache>
            </c:strRef>
          </c:cat>
          <c:val>
            <c:numRef>
              <c:f>'Tabla y Gráfico N° 11'!$E$11:$E$35</c:f>
              <c:numCache>
                <c:formatCode>0.00%</c:formatCode>
                <c:ptCount val="25"/>
                <c:pt idx="0">
                  <c:v>0.86495402489936135</c:v>
                </c:pt>
                <c:pt idx="1">
                  <c:v>5.4244099993290565E-2</c:v>
                </c:pt>
                <c:pt idx="2">
                  <c:v>1.5861155803960244E-2</c:v>
                </c:pt>
                <c:pt idx="3">
                  <c:v>1.0094724214149565E-2</c:v>
                </c:pt>
                <c:pt idx="4">
                  <c:v>8.4613811306788866E-3</c:v>
                </c:pt>
                <c:pt idx="5">
                  <c:v>7.0782070384714842E-3</c:v>
                </c:pt>
                <c:pt idx="6">
                  <c:v>5.3883321628008388E-3</c:v>
                </c:pt>
                <c:pt idx="7">
                  <c:v>5.2829710232890591E-3</c:v>
                </c:pt>
                <c:pt idx="8">
                  <c:v>5.2622329455693515E-3</c:v>
                </c:pt>
                <c:pt idx="9">
                  <c:v>3.9347788682820382E-3</c:v>
                </c:pt>
                <c:pt idx="10">
                  <c:v>2.8957700249313792E-3</c:v>
                </c:pt>
                <c:pt idx="11">
                  <c:v>2.6274965124726559E-3</c:v>
                </c:pt>
                <c:pt idx="12">
                  <c:v>2.1035131568519459E-3</c:v>
                </c:pt>
                <c:pt idx="13">
                  <c:v>2.0560997001445756E-3</c:v>
                </c:pt>
                <c:pt idx="14">
                  <c:v>1.7457459189218752E-3</c:v>
                </c:pt>
                <c:pt idx="15">
                  <c:v>1.5421219714619131E-3</c:v>
                </c:pt>
                <c:pt idx="16">
                  <c:v>1.482220359623376E-3</c:v>
                </c:pt>
                <c:pt idx="17">
                  <c:v>1.3067443173796947E-3</c:v>
                </c:pt>
                <c:pt idx="18">
                  <c:v>1.1071320599656479E-3</c:v>
                </c:pt>
                <c:pt idx="19">
                  <c:v>7.2439795104393989E-4</c:v>
                </c:pt>
                <c:pt idx="20">
                  <c:v>4.6328884504368624E-4</c:v>
                </c:pt>
                <c:pt idx="21">
                  <c:v>4.5870135948529846E-4</c:v>
                </c:pt>
                <c:pt idx="22">
                  <c:v>3.628172477525757E-4</c:v>
                </c:pt>
                <c:pt idx="23">
                  <c:v>3.0584180982988284E-4</c:v>
                </c:pt>
                <c:pt idx="24">
                  <c:v>2.5620068523819262E-4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8-46E2-86A7-3F0A353866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87898368"/>
        <c:axId val="87921792"/>
        <c:axId val="0"/>
      </c:bar3DChart>
      <c:catAx>
        <c:axId val="878983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7921792"/>
        <c:crosses val="autoZero"/>
        <c:auto val="1"/>
        <c:lblAlgn val="ctr"/>
        <c:lblOffset val="100"/>
        <c:noMultiLvlLbl val="0"/>
      </c:catAx>
      <c:valAx>
        <c:axId val="87921792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789836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12'!$C$11:$C$35</c:f>
              <c:strCache>
                <c:ptCount val="25"/>
                <c:pt idx="0">
                  <c:v>Arequipa</c:v>
                </c:pt>
                <c:pt idx="1">
                  <c:v>Lima Provincias</c:v>
                </c:pt>
                <c:pt idx="2">
                  <c:v>Lima Metropolitana</c:v>
                </c:pt>
                <c:pt idx="3">
                  <c:v>Áncash</c:v>
                </c:pt>
                <c:pt idx="4">
                  <c:v>La Libertad</c:v>
                </c:pt>
                <c:pt idx="5">
                  <c:v>Lambayeque</c:v>
                </c:pt>
                <c:pt idx="6">
                  <c:v>Piura</c:v>
                </c:pt>
                <c:pt idx="7">
                  <c:v>Cajamarca</c:v>
                </c:pt>
                <c:pt idx="8">
                  <c:v>Ica</c:v>
                </c:pt>
                <c:pt idx="9">
                  <c:v>Cusco</c:v>
                </c:pt>
                <c:pt idx="10">
                  <c:v>Junín</c:v>
                </c:pt>
                <c:pt idx="11">
                  <c:v>Apurímac</c:v>
                </c:pt>
                <c:pt idx="12">
                  <c:v>Huánuco</c:v>
                </c:pt>
                <c:pt idx="13">
                  <c:v>Puno</c:v>
                </c:pt>
                <c:pt idx="14">
                  <c:v>Ayacucho</c:v>
                </c:pt>
                <c:pt idx="15">
                  <c:v>Amazonas</c:v>
                </c:pt>
                <c:pt idx="16">
                  <c:v>Tumbes</c:v>
                </c:pt>
                <c:pt idx="17">
                  <c:v>San Martín</c:v>
                </c:pt>
                <c:pt idx="18">
                  <c:v>Loreto</c:v>
                </c:pt>
                <c:pt idx="19">
                  <c:v>Huancavelica</c:v>
                </c:pt>
                <c:pt idx="20">
                  <c:v>Ucayali</c:v>
                </c:pt>
                <c:pt idx="21">
                  <c:v>Tacna</c:v>
                </c:pt>
                <c:pt idx="22">
                  <c:v>Madre de Dios</c:v>
                </c:pt>
                <c:pt idx="23">
                  <c:v>Moquegua</c:v>
                </c:pt>
                <c:pt idx="24">
                  <c:v>Pasco</c:v>
                </c:pt>
              </c:strCache>
            </c:strRef>
          </c:cat>
          <c:val>
            <c:numRef>
              <c:f>'Tabla y Gráfico N° 12'!$E$11:$E$35</c:f>
              <c:numCache>
                <c:formatCode>0.00%</c:formatCode>
                <c:ptCount val="25"/>
                <c:pt idx="0">
                  <c:v>0.34607336911018299</c:v>
                </c:pt>
                <c:pt idx="1">
                  <c:v>0.18223995932504986</c:v>
                </c:pt>
                <c:pt idx="2">
                  <c:v>5.88945360479518E-2</c:v>
                </c:pt>
                <c:pt idx="3">
                  <c:v>5.2480674320354574E-2</c:v>
                </c:pt>
                <c:pt idx="4">
                  <c:v>4.8032597350880009E-2</c:v>
                </c:pt>
                <c:pt idx="5">
                  <c:v>4.0947896094169489E-2</c:v>
                </c:pt>
                <c:pt idx="6">
                  <c:v>3.1844833341558083E-2</c:v>
                </c:pt>
                <c:pt idx="7">
                  <c:v>3.1056191714155322E-2</c:v>
                </c:pt>
                <c:pt idx="8">
                  <c:v>2.4627869023851414E-2</c:v>
                </c:pt>
                <c:pt idx="9">
                  <c:v>2.3256399627307387E-2</c:v>
                </c:pt>
                <c:pt idx="10">
                  <c:v>2.1509379406841514E-2</c:v>
                </c:pt>
                <c:pt idx="11">
                  <c:v>1.4788552596201555E-2</c:v>
                </c:pt>
                <c:pt idx="12">
                  <c:v>1.3357644112083109E-2</c:v>
                </c:pt>
                <c:pt idx="13">
                  <c:v>1.3062242135643302E-2</c:v>
                </c:pt>
                <c:pt idx="14">
                  <c:v>1.2974060468798737E-2</c:v>
                </c:pt>
                <c:pt idx="15">
                  <c:v>1.2237901186467242E-2</c:v>
                </c:pt>
                <c:pt idx="16">
                  <c:v>1.0515130452420092E-2</c:v>
                </c:pt>
                <c:pt idx="17">
                  <c:v>1.0122154734792929E-2</c:v>
                </c:pt>
                <c:pt idx="18">
                  <c:v>9.5784055463342278E-3</c:v>
                </c:pt>
                <c:pt idx="19">
                  <c:v>9.3233186950381942E-3</c:v>
                </c:pt>
                <c:pt idx="20">
                  <c:v>8.9957193662534071E-3</c:v>
                </c:pt>
                <c:pt idx="21">
                  <c:v>6.3714510843588751E-3</c:v>
                </c:pt>
                <c:pt idx="22">
                  <c:v>6.2937753257992597E-3</c:v>
                </c:pt>
                <c:pt idx="23">
                  <c:v>5.7497052021368844E-3</c:v>
                </c:pt>
                <c:pt idx="24">
                  <c:v>5.6662337313697587E-3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7-4C16-A280-C390CBD273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88314624"/>
        <c:axId val="88317312"/>
        <c:axId val="0"/>
      </c:bar3DChart>
      <c:catAx>
        <c:axId val="88314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8317312"/>
        <c:crosses val="autoZero"/>
        <c:auto val="1"/>
        <c:lblAlgn val="ctr"/>
        <c:lblOffset val="100"/>
        <c:noMultiLvlLbl val="0"/>
      </c:catAx>
      <c:valAx>
        <c:axId val="88317312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831462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28-4FFE-8537-17C5C59C01E0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28-4FFE-8537-17C5C59C01E0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28-4FFE-8537-17C5C59C01E0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28-4FFE-8537-17C5C59C01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13'!$C$12:$C$14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13'!$E$12:$E$14</c:f>
              <c:numCache>
                <c:formatCode>0.00%</c:formatCode>
                <c:ptCount val="3"/>
                <c:pt idx="0">
                  <c:v>0.71139789958560606</c:v>
                </c:pt>
                <c:pt idx="1">
                  <c:v>7.1988251112422671E-2</c:v>
                </c:pt>
                <c:pt idx="2">
                  <c:v>0.21661384930197122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28-4FFE-8537-17C5C59C0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A7F-4EF9-A69B-21DA38C4B622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A7F-4EF9-A69B-21DA38C4B622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A7F-4EF9-A69B-21DA38C4B622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A7F-4EF9-A69B-21DA38C4B622}"/>
              </c:ext>
            </c:extLst>
          </c:dPt>
          <c:dPt>
            <c:idx val="4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A7F-4EF9-A69B-21DA38C4B622}"/>
              </c:ext>
            </c:extLst>
          </c:dPt>
          <c:dLbls>
            <c:dLbl>
              <c:idx val="0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F-4EF9-A69B-21DA38C4B622}"/>
                </c:ext>
              </c:extLst>
            </c:dLbl>
            <c:dLbl>
              <c:idx val="3"/>
              <c:layout>
                <c:manualLayout>
                  <c:x val="3.0574074074074073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7F-4EF9-A69B-21DA38C4B622}"/>
                </c:ext>
              </c:extLst>
            </c:dLbl>
            <c:dLbl>
              <c:idx val="4"/>
              <c:layout>
                <c:manualLayout>
                  <c:x val="-2.3560075874575061E-2"/>
                  <c:y val="9.108643887884702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7F-4EF9-A69B-21DA38C4B6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14'!$C$11:$C$15</c:f>
              <c:strCache>
                <c:ptCount val="5"/>
                <c:pt idx="0">
                  <c:v>Entrega rápida</c:v>
                </c:pt>
                <c:pt idx="1">
                  <c:v>Ordinario común</c:v>
                </c:pt>
                <c:pt idx="2">
                  <c:v>Ordinario certificado</c:v>
                </c:pt>
                <c:pt idx="3">
                  <c:v>Expreso común</c:v>
                </c:pt>
                <c:pt idx="4">
                  <c:v>Mensajeria</c:v>
                </c:pt>
              </c:strCache>
            </c:strRef>
          </c:cat>
          <c:val>
            <c:numRef>
              <c:f>'Tabla y Gráfico N° 14'!$E$11:$E$15</c:f>
              <c:numCache>
                <c:formatCode>0.00%</c:formatCode>
                <c:ptCount val="5"/>
                <c:pt idx="0">
                  <c:v>0.47528736280329259</c:v>
                </c:pt>
                <c:pt idx="1">
                  <c:v>0.28816101589783882</c:v>
                </c:pt>
                <c:pt idx="2">
                  <c:v>0.22398196565806175</c:v>
                </c:pt>
                <c:pt idx="3">
                  <c:v>7.1287778826188888E-3</c:v>
                </c:pt>
                <c:pt idx="4">
                  <c:v>5.4408777581879449E-3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7F-4EF9-A69B-21DA38C4B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53-492D-A67D-ED0981C781B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53-492D-A67D-ED0981C781BE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4353-492D-A67D-ED0981C781BE}"/>
              </c:ext>
            </c:extLst>
          </c:dPt>
          <c:dPt>
            <c:idx val="3"/>
            <c:bubble3D val="0"/>
            <c:spPr>
              <a:solidFill>
                <a:srgbClr val="52B180"/>
              </a:solidFill>
              <a:ln w="9525" cap="flat" cmpd="sng" algn="ctr">
                <a:solidFill>
                  <a:srgbClr val="52B18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4353-492D-A67D-ED0981C781BE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4353-492D-A67D-ED0981C781BE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4353-492D-A67D-ED0981C781BE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4353-492D-A67D-ED0981C781BE}"/>
              </c:ext>
            </c:extLst>
          </c:dPt>
          <c:dPt>
            <c:idx val="7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4353-492D-A67D-ED0981C781BE}"/>
              </c:ext>
            </c:extLst>
          </c:dPt>
          <c:dLbls>
            <c:dLbl>
              <c:idx val="4"/>
              <c:layout>
                <c:manualLayout>
                  <c:x val="7.5410106752225634E-2"/>
                  <c:y val="0.1774597968627313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53-492D-A67D-ED0981C781BE}"/>
                </c:ext>
              </c:extLst>
            </c:dLbl>
            <c:dLbl>
              <c:idx val="5"/>
              <c:layout>
                <c:manualLayout>
                  <c:x val="5.6709722650258892E-2"/>
                  <c:y val="7.55458014172189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53-492D-A67D-ED0981C781BE}"/>
                </c:ext>
              </c:extLst>
            </c:dLbl>
            <c:dLbl>
              <c:idx val="6"/>
              <c:layout>
                <c:manualLayout>
                  <c:x val="4.4071196466129191E-2"/>
                  <c:y val="8.47354907192242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353-492D-A67D-ED0981C781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15'!$C$11:$C$17</c:f>
              <c:strCache>
                <c:ptCount val="7"/>
                <c:pt idx="0">
                  <c:v>Resto de América</c:v>
                </c:pt>
                <c:pt idx="1">
                  <c:v>Europa</c:v>
                </c:pt>
                <c:pt idx="2">
                  <c:v>Estados Unidos</c:v>
                </c:pt>
                <c:pt idx="3">
                  <c:v>Resto de Asia</c:v>
                </c:pt>
                <c:pt idx="4">
                  <c:v>China</c:v>
                </c:pt>
                <c:pt idx="5">
                  <c:v>Oceanía</c:v>
                </c:pt>
                <c:pt idx="6">
                  <c:v>África</c:v>
                </c:pt>
              </c:strCache>
            </c:strRef>
          </c:cat>
          <c:val>
            <c:numRef>
              <c:f>'Tabla y Gráfico N° 15'!$E$11:$E$17</c:f>
              <c:numCache>
                <c:formatCode>0.00%</c:formatCode>
                <c:ptCount val="7"/>
                <c:pt idx="0">
                  <c:v>0.39009790321954102</c:v>
                </c:pt>
                <c:pt idx="1">
                  <c:v>0.32256560818913504</c:v>
                </c:pt>
                <c:pt idx="2">
                  <c:v>0.20510304711709917</c:v>
                </c:pt>
                <c:pt idx="3">
                  <c:v>5.0637003732928336E-2</c:v>
                </c:pt>
                <c:pt idx="4">
                  <c:v>1.7989231021774788E-2</c:v>
                </c:pt>
                <c:pt idx="5">
                  <c:v>7.7227382827527186E-3</c:v>
                </c:pt>
                <c:pt idx="6">
                  <c:v>5.8844684367689052E-3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353-492D-A67D-ED0981C781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2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90-4C32-94D0-4E9717EF71D6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90-4C32-94D0-4E9717EF71D6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90-4C32-94D0-4E9717EF71D6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690-4C32-94D0-4E9717EF71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16'!$C$12:$C$14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16'!$E$12:$E$14</c:f>
              <c:numCache>
                <c:formatCode>0.00%</c:formatCode>
                <c:ptCount val="3"/>
                <c:pt idx="0">
                  <c:v>0.43661252861904581</c:v>
                </c:pt>
                <c:pt idx="1">
                  <c:v>0.49980766051410497</c:v>
                </c:pt>
                <c:pt idx="2">
                  <c:v>6.3579810866849218E-2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90-4C32-94D0-4E9717EF7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2B3-4A2E-805D-08E38A4DC839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2B3-4A2E-805D-08E38A4DC83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2B3-4A2E-805D-08E38A4DC839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2B3-4A2E-805D-08E38A4DC839}"/>
              </c:ext>
            </c:extLst>
          </c:dPt>
          <c:dPt>
            <c:idx val="4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2B3-4A2E-805D-08E38A4DC839}"/>
              </c:ext>
            </c:extLst>
          </c:dPt>
          <c:dLbls>
            <c:dLbl>
              <c:idx val="2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B3-4A2E-805D-08E38A4DC839}"/>
                </c:ext>
              </c:extLst>
            </c:dLbl>
            <c:dLbl>
              <c:idx val="4"/>
              <c:layout>
                <c:manualLayout>
                  <c:x val="-7.0638116307004478E-2"/>
                  <c:y val="4.554321943942309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B3-4A2E-805D-08E38A4DC8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17'!$C$11:$C$15</c:f>
              <c:strCache>
                <c:ptCount val="5"/>
                <c:pt idx="0">
                  <c:v>Ordinario común</c:v>
                </c:pt>
                <c:pt idx="1">
                  <c:v>Ordinario certificado</c:v>
                </c:pt>
                <c:pt idx="2">
                  <c:v>Entrega rápida</c:v>
                </c:pt>
                <c:pt idx="3">
                  <c:v>Mensajeria</c:v>
                </c:pt>
                <c:pt idx="4">
                  <c:v>Expreso común</c:v>
                </c:pt>
              </c:strCache>
            </c:strRef>
          </c:cat>
          <c:val>
            <c:numRef>
              <c:f>'Tabla y Gráfico N° 17'!$E$11:$E$15</c:f>
              <c:numCache>
                <c:formatCode>0.00%</c:formatCode>
                <c:ptCount val="5"/>
                <c:pt idx="0">
                  <c:v>0.51601183906743309</c:v>
                </c:pt>
                <c:pt idx="1">
                  <c:v>0.3638595933939206</c:v>
                </c:pt>
                <c:pt idx="2">
                  <c:v>0.11732221190002572</c:v>
                </c:pt>
                <c:pt idx="3">
                  <c:v>2.8063556386205774E-3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B3-4A2E-805D-08E38A4DC8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2F-46FB-BE92-20DF91BB56D9}"/>
              </c:ext>
            </c:extLst>
          </c:dPt>
          <c:dPt>
            <c:idx val="1"/>
            <c:bubble3D val="0"/>
            <c:spPr>
              <a:solidFill>
                <a:srgbClr val="52B180"/>
              </a:solidFill>
              <a:ln w="9525" cap="flat" cmpd="sng" algn="ctr">
                <a:solidFill>
                  <a:srgbClr val="52B18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2F-46FB-BE92-20DF91BB56D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42F-46FB-BE92-20DF91BB56D9}"/>
              </c:ext>
            </c:extLst>
          </c:dPt>
          <c:dPt>
            <c:idx val="3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42F-46FB-BE92-20DF91BB56D9}"/>
              </c:ext>
            </c:extLst>
          </c:dPt>
          <c:dPt>
            <c:idx val="4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42F-46FB-BE92-20DF91BB56D9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042F-46FB-BE92-20DF91BB56D9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042F-46FB-BE92-20DF91BB56D9}"/>
              </c:ext>
            </c:extLst>
          </c:dPt>
          <c:dPt>
            <c:idx val="7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042F-46FB-BE92-20DF91BB56D9}"/>
              </c:ext>
            </c:extLst>
          </c:dPt>
          <c:dLbls>
            <c:dLbl>
              <c:idx val="4"/>
              <c:layout>
                <c:manualLayout>
                  <c:x val="9.3739620863973486E-2"/>
                  <c:y val="7.37637496738418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42F-46FB-BE92-20DF91BB56D9}"/>
                </c:ext>
              </c:extLst>
            </c:dLbl>
            <c:dLbl>
              <c:idx val="5"/>
              <c:layout>
                <c:manualLayout>
                  <c:x val="5.6709659855698313E-2"/>
                  <c:y val="4.785356874703795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42F-46FB-BE92-20DF91BB56D9}"/>
                </c:ext>
              </c:extLst>
            </c:dLbl>
            <c:dLbl>
              <c:idx val="6"/>
              <c:layout>
                <c:manualLayout>
                  <c:x val="4.6378557636328956E-2"/>
                  <c:y val="-1.338215795107008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42F-46FB-BE92-20DF91BB56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18'!$C$11:$C$17</c:f>
              <c:strCache>
                <c:ptCount val="7"/>
                <c:pt idx="0">
                  <c:v>China</c:v>
                </c:pt>
                <c:pt idx="1">
                  <c:v>Resto de Asia</c:v>
                </c:pt>
                <c:pt idx="2">
                  <c:v>Europa</c:v>
                </c:pt>
                <c:pt idx="3">
                  <c:v>Estados Unidos</c:v>
                </c:pt>
                <c:pt idx="4">
                  <c:v>Resto de América</c:v>
                </c:pt>
                <c:pt idx="5">
                  <c:v>Oceanía</c:v>
                </c:pt>
                <c:pt idx="6">
                  <c:v>África</c:v>
                </c:pt>
              </c:strCache>
            </c:strRef>
          </c:cat>
          <c:val>
            <c:numRef>
              <c:f>'Tabla y Gráfico N° 18'!$E$11:$E$17</c:f>
              <c:numCache>
                <c:formatCode>0.00%</c:formatCode>
                <c:ptCount val="7"/>
                <c:pt idx="0">
                  <c:v>0.61023774135355813</c:v>
                </c:pt>
                <c:pt idx="1">
                  <c:v>0.20346931416789849</c:v>
                </c:pt>
                <c:pt idx="2">
                  <c:v>7.421203434515683E-2</c:v>
                </c:pt>
                <c:pt idx="3">
                  <c:v>7.0418187069343358E-2</c:v>
                </c:pt>
                <c:pt idx="4">
                  <c:v>4.0290687857725375E-2</c:v>
                </c:pt>
                <c:pt idx="5">
                  <c:v>1.0822735028222655E-3</c:v>
                </c:pt>
                <c:pt idx="6">
                  <c:v>2.8976170349551459E-4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42F-46FB-BE92-20DF91BB56D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1CB-49E6-B317-A4BC6436C066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1CB-49E6-B317-A4BC6436C066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1CB-49E6-B317-A4BC6436C066}"/>
              </c:ext>
            </c:extLst>
          </c:dPt>
          <c:dLbls>
            <c:dLbl>
              <c:idx val="1"/>
              <c:layout>
                <c:manualLayout>
                  <c:x val="1.6462962962962964E-2"/>
                  <c:y val="-4.40972222222222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CB-49E6-B317-A4BC6436C066}"/>
                </c:ext>
              </c:extLst>
            </c:dLbl>
            <c:dLbl>
              <c:idx val="2"/>
              <c:layout>
                <c:manualLayout>
                  <c:x val="-4.2333333333333334E-2"/>
                  <c:y val="1.763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CB-49E6-B317-A4BC6436C0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19 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19 '!$E$11:$E$13</c:f>
              <c:numCache>
                <c:formatCode>0.00%</c:formatCode>
                <c:ptCount val="3"/>
                <c:pt idx="0">
                  <c:v>0.99415762149264642</c:v>
                </c:pt>
                <c:pt idx="1">
                  <c:v>2.303272816528765E-3</c:v>
                </c:pt>
                <c:pt idx="2">
                  <c:v>3.5391056908248685E-3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CB-49E6-B317-A4BC6436C0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DF-4ED1-A4A6-4CFE9359F989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4DF-4ED1-A4A6-4CFE9359F989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4DF-4ED1-A4A6-4CFE9359F989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4DF-4ED1-A4A6-4CFE9359F9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02'!$C$12:$C$14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02'!$E$12:$E$14</c:f>
              <c:numCache>
                <c:formatCode>0.00%</c:formatCode>
                <c:ptCount val="3"/>
                <c:pt idx="0">
                  <c:v>0.4406003037961112</c:v>
                </c:pt>
                <c:pt idx="1">
                  <c:v>0.17089936006839843</c:v>
                </c:pt>
                <c:pt idx="2">
                  <c:v>0.38850033613549029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DF-4ED1-A4A6-4CFE9359F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1B4-4E72-88E5-AA96A92120B6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1B4-4E72-88E5-AA96A92120B6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1B4-4E72-88E5-AA96A92120B6}"/>
              </c:ext>
            </c:extLst>
          </c:dPt>
          <c:dLbls>
            <c:dLbl>
              <c:idx val="2"/>
              <c:layout>
                <c:manualLayout>
                  <c:x val="-4.7037037037037037E-2"/>
                  <c:y val="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B4-4E72-88E5-AA96A92120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20'!$C$11:$C$13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20'!$E$11:$E$13</c:f>
              <c:numCache>
                <c:formatCode>0.00%</c:formatCode>
                <c:ptCount val="3"/>
                <c:pt idx="0">
                  <c:v>0.96656958036006868</c:v>
                </c:pt>
                <c:pt idx="1">
                  <c:v>1.7534606178950165E-2</c:v>
                </c:pt>
                <c:pt idx="2">
                  <c:v>1.589581346098113E-2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B4-4E72-88E5-AA96A92120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072-4321-BA5C-7F9B9D774710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072-4321-BA5C-7F9B9D774710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072-4321-BA5C-7F9B9D774710}"/>
              </c:ext>
            </c:extLst>
          </c:dPt>
          <c:dLbls>
            <c:dLbl>
              <c:idx val="2"/>
              <c:layout>
                <c:manualLayout>
                  <c:x val="-4.7037037037037037E-2"/>
                  <c:y val="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72-4321-BA5C-7F9B9D7747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21'!$C$11:$C$13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21'!$E$11:$E$13</c:f>
              <c:numCache>
                <c:formatCode>0.00%</c:formatCode>
                <c:ptCount val="3"/>
                <c:pt idx="0">
                  <c:v>0.98064465351898467</c:v>
                </c:pt>
                <c:pt idx="1">
                  <c:v>1.4122562540873466E-2</c:v>
                </c:pt>
                <c:pt idx="2">
                  <c:v>5.2327839401419699E-3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72-4321-BA5C-7F9B9D7747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22'!$C$11:$C$35</c:f>
              <c:strCache>
                <c:ptCount val="25"/>
                <c:pt idx="0">
                  <c:v>Piura</c:v>
                </c:pt>
                <c:pt idx="1">
                  <c:v>Loreto</c:v>
                </c:pt>
                <c:pt idx="2">
                  <c:v>La Libertad</c:v>
                </c:pt>
                <c:pt idx="3">
                  <c:v>Lima Metropolitana</c:v>
                </c:pt>
                <c:pt idx="4">
                  <c:v>Áncash</c:v>
                </c:pt>
                <c:pt idx="5">
                  <c:v>Junín</c:v>
                </c:pt>
                <c:pt idx="6">
                  <c:v>Huánuco</c:v>
                </c:pt>
                <c:pt idx="7">
                  <c:v>Lambayeque</c:v>
                </c:pt>
                <c:pt idx="8">
                  <c:v>Tumbes</c:v>
                </c:pt>
                <c:pt idx="9">
                  <c:v>San Martín</c:v>
                </c:pt>
                <c:pt idx="10">
                  <c:v>Cusco</c:v>
                </c:pt>
                <c:pt idx="11">
                  <c:v>Cajamarca</c:v>
                </c:pt>
                <c:pt idx="12">
                  <c:v>Madre de Dios</c:v>
                </c:pt>
                <c:pt idx="13">
                  <c:v>Arequipa</c:v>
                </c:pt>
                <c:pt idx="14">
                  <c:v>Puno</c:v>
                </c:pt>
                <c:pt idx="15">
                  <c:v>Lima Provincias</c:v>
                </c:pt>
                <c:pt idx="16">
                  <c:v>Huancavelica</c:v>
                </c:pt>
                <c:pt idx="17">
                  <c:v>Ayacucho</c:v>
                </c:pt>
                <c:pt idx="18">
                  <c:v>Ucayali</c:v>
                </c:pt>
                <c:pt idx="19">
                  <c:v>Apurímac</c:v>
                </c:pt>
                <c:pt idx="20">
                  <c:v>Tacna</c:v>
                </c:pt>
                <c:pt idx="21">
                  <c:v>Ica</c:v>
                </c:pt>
                <c:pt idx="22">
                  <c:v>Moquegua</c:v>
                </c:pt>
                <c:pt idx="23">
                  <c:v>Pasco</c:v>
                </c:pt>
                <c:pt idx="24">
                  <c:v>Amazonas</c:v>
                </c:pt>
              </c:strCache>
            </c:strRef>
          </c:cat>
          <c:val>
            <c:numRef>
              <c:f>'Tabla y Gráfico N° 22'!$E$11:$E$35</c:f>
              <c:numCache>
                <c:formatCode>0.00%</c:formatCode>
                <c:ptCount val="25"/>
                <c:pt idx="0">
                  <c:v>0.22824439315120404</c:v>
                </c:pt>
                <c:pt idx="1">
                  <c:v>0.17937896900586811</c:v>
                </c:pt>
                <c:pt idx="2">
                  <c:v>0.16506183897750371</c:v>
                </c:pt>
                <c:pt idx="3">
                  <c:v>0.12426648752311066</c:v>
                </c:pt>
                <c:pt idx="4">
                  <c:v>4.9881719318795148E-2</c:v>
                </c:pt>
                <c:pt idx="5">
                  <c:v>4.8899874829182025E-2</c:v>
                </c:pt>
                <c:pt idx="6">
                  <c:v>4.5873956431368497E-2</c:v>
                </c:pt>
                <c:pt idx="7">
                  <c:v>3.1080258609800071E-2</c:v>
                </c:pt>
                <c:pt idx="8">
                  <c:v>2.2605390383665783E-2</c:v>
                </c:pt>
                <c:pt idx="9">
                  <c:v>1.5870281691758248E-2</c:v>
                </c:pt>
                <c:pt idx="10">
                  <c:v>1.2542919810291568E-2</c:v>
                </c:pt>
                <c:pt idx="11">
                  <c:v>1.1101732869397458E-2</c:v>
                </c:pt>
                <c:pt idx="12">
                  <c:v>1.0717033566449628E-2</c:v>
                </c:pt>
                <c:pt idx="13">
                  <c:v>8.7533445872233894E-3</c:v>
                </c:pt>
                <c:pt idx="14">
                  <c:v>7.5848922267773679E-3</c:v>
                </c:pt>
                <c:pt idx="15">
                  <c:v>7.5676668848543311E-3</c:v>
                </c:pt>
                <c:pt idx="16">
                  <c:v>6.6719491048563978E-3</c:v>
                </c:pt>
                <c:pt idx="17">
                  <c:v>6.3217004857546426E-3</c:v>
                </c:pt>
                <c:pt idx="18">
                  <c:v>4.9465440222321751E-3</c:v>
                </c:pt>
                <c:pt idx="19">
                  <c:v>4.7857741642838274E-3</c:v>
                </c:pt>
                <c:pt idx="20">
                  <c:v>3.643159816722362E-3</c:v>
                </c:pt>
                <c:pt idx="21">
                  <c:v>2.3168084886484998E-3</c:v>
                </c:pt>
                <c:pt idx="22">
                  <c:v>1.4612831731376534E-3</c:v>
                </c:pt>
                <c:pt idx="23">
                  <c:v>3.5024861910175586E-4</c:v>
                </c:pt>
                <c:pt idx="24">
                  <c:v>7.1772258012654878E-5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8-428B-A9B7-19313E6D15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90467712"/>
        <c:axId val="90491136"/>
        <c:axId val="0"/>
      </c:bar3DChart>
      <c:catAx>
        <c:axId val="90467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491136"/>
        <c:crosses val="autoZero"/>
        <c:auto val="1"/>
        <c:lblAlgn val="ctr"/>
        <c:lblOffset val="100"/>
        <c:noMultiLvlLbl val="0"/>
      </c:catAx>
      <c:valAx>
        <c:axId val="90491136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467712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23'!$C$11:$C$35</c:f>
              <c:strCache>
                <c:ptCount val="25"/>
                <c:pt idx="0">
                  <c:v>Piura</c:v>
                </c:pt>
                <c:pt idx="1">
                  <c:v>La Libertad</c:v>
                </c:pt>
                <c:pt idx="2">
                  <c:v>Loreto</c:v>
                </c:pt>
                <c:pt idx="3">
                  <c:v>Lima Metropolitana</c:v>
                </c:pt>
                <c:pt idx="4">
                  <c:v>Áncash</c:v>
                </c:pt>
                <c:pt idx="5">
                  <c:v>Huánuco</c:v>
                </c:pt>
                <c:pt idx="6">
                  <c:v>Lambayeque</c:v>
                </c:pt>
                <c:pt idx="7">
                  <c:v>Huancavelica</c:v>
                </c:pt>
                <c:pt idx="8">
                  <c:v>Tumbes</c:v>
                </c:pt>
                <c:pt idx="9">
                  <c:v>Junín</c:v>
                </c:pt>
                <c:pt idx="10">
                  <c:v>San Martín</c:v>
                </c:pt>
                <c:pt idx="11">
                  <c:v>Cusco</c:v>
                </c:pt>
                <c:pt idx="12">
                  <c:v>Cajamarca</c:v>
                </c:pt>
                <c:pt idx="13">
                  <c:v>Arequipa</c:v>
                </c:pt>
                <c:pt idx="14">
                  <c:v>Apurímac</c:v>
                </c:pt>
                <c:pt idx="15">
                  <c:v>Madre de Dios</c:v>
                </c:pt>
                <c:pt idx="16">
                  <c:v>Puno</c:v>
                </c:pt>
                <c:pt idx="17">
                  <c:v>Tacna</c:v>
                </c:pt>
                <c:pt idx="18">
                  <c:v>Ucayali</c:v>
                </c:pt>
                <c:pt idx="19">
                  <c:v>Ayacucho</c:v>
                </c:pt>
                <c:pt idx="20">
                  <c:v>Lima Provincias</c:v>
                </c:pt>
                <c:pt idx="21">
                  <c:v>Ica</c:v>
                </c:pt>
                <c:pt idx="22">
                  <c:v>Moquegua</c:v>
                </c:pt>
                <c:pt idx="23">
                  <c:v>Pasco</c:v>
                </c:pt>
                <c:pt idx="24">
                  <c:v>Amazonas</c:v>
                </c:pt>
              </c:strCache>
            </c:strRef>
          </c:cat>
          <c:val>
            <c:numRef>
              <c:f>'Tabla y Gráfico N° 23'!$E$11:$E$35</c:f>
              <c:numCache>
                <c:formatCode>0.00%</c:formatCode>
                <c:ptCount val="25"/>
                <c:pt idx="0">
                  <c:v>0.22365383952871465</c:v>
                </c:pt>
                <c:pt idx="1">
                  <c:v>0.18119337168842803</c:v>
                </c:pt>
                <c:pt idx="2">
                  <c:v>0.17764208036196186</c:v>
                </c:pt>
                <c:pt idx="3">
                  <c:v>9.2055098127031151E-2</c:v>
                </c:pt>
                <c:pt idx="4">
                  <c:v>5.0498960737703977E-2</c:v>
                </c:pt>
                <c:pt idx="5">
                  <c:v>4.7607974184954237E-2</c:v>
                </c:pt>
                <c:pt idx="6">
                  <c:v>4.3097805491439004E-2</c:v>
                </c:pt>
                <c:pt idx="7">
                  <c:v>4.1289144589520099E-2</c:v>
                </c:pt>
                <c:pt idx="8">
                  <c:v>1.8637819960726221E-2</c:v>
                </c:pt>
                <c:pt idx="9">
                  <c:v>1.7825358000022967E-2</c:v>
                </c:pt>
                <c:pt idx="10">
                  <c:v>1.5947795730411916E-2</c:v>
                </c:pt>
                <c:pt idx="11">
                  <c:v>1.451809235079983E-2</c:v>
                </c:pt>
                <c:pt idx="12">
                  <c:v>1.2040514004202984E-2</c:v>
                </c:pt>
                <c:pt idx="13">
                  <c:v>1.0050987012092189E-2</c:v>
                </c:pt>
                <c:pt idx="14">
                  <c:v>8.773440819466934E-3</c:v>
                </c:pt>
                <c:pt idx="15">
                  <c:v>8.1188778263915212E-3</c:v>
                </c:pt>
                <c:pt idx="16">
                  <c:v>7.5418288719697755E-3</c:v>
                </c:pt>
                <c:pt idx="17">
                  <c:v>7.2289018270345999E-3</c:v>
                </c:pt>
                <c:pt idx="18">
                  <c:v>6.8327189628047454E-3</c:v>
                </c:pt>
                <c:pt idx="19">
                  <c:v>6.0346114537040228E-3</c:v>
                </c:pt>
                <c:pt idx="20">
                  <c:v>4.8862553255015449E-3</c:v>
                </c:pt>
                <c:pt idx="21">
                  <c:v>3.040272849416061E-3</c:v>
                </c:pt>
                <c:pt idx="22">
                  <c:v>7.7226949621616659E-4</c:v>
                </c:pt>
                <c:pt idx="23">
                  <c:v>6.0001607698579478E-4</c:v>
                </c:pt>
                <c:pt idx="24">
                  <c:v>1.1196472249974162E-4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5-4501-ABE0-A3F2BD1D67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90564480"/>
        <c:axId val="90772224"/>
        <c:axId val="0"/>
      </c:bar3DChart>
      <c:catAx>
        <c:axId val="90564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772224"/>
        <c:crosses val="autoZero"/>
        <c:auto val="1"/>
        <c:lblAlgn val="ctr"/>
        <c:lblOffset val="100"/>
        <c:noMultiLvlLbl val="0"/>
      </c:catAx>
      <c:valAx>
        <c:axId val="90772224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56448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53A-4F8F-AD97-84A4F28B9DE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53A-4F8F-AD97-84A4F28B9DE2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53A-4F8F-AD97-84A4F28B9D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24'!$C$11:$C$13</c:f>
              <c:strCache>
                <c:ptCount val="3"/>
                <c:pt idx="0">
                  <c:v>Estados Unidos</c:v>
                </c:pt>
                <c:pt idx="1">
                  <c:v>Europa</c:v>
                </c:pt>
                <c:pt idx="2">
                  <c:v>Resto de América</c:v>
                </c:pt>
              </c:strCache>
            </c:strRef>
          </c:cat>
          <c:val>
            <c:numRef>
              <c:f>'Tabla y Gráfico N° 24'!$E$11:$E$13</c:f>
              <c:numCache>
                <c:formatCode>0.00%</c:formatCode>
                <c:ptCount val="3"/>
                <c:pt idx="0">
                  <c:v>0.65179677819083026</c:v>
                </c:pt>
                <c:pt idx="1">
                  <c:v>0.31970260223048325</c:v>
                </c:pt>
                <c:pt idx="2">
                  <c:v>2.8500619578686492E-2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3A-4F8F-AD97-84A4F28B9D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ADB-4266-B80C-C26E39E52917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ADB-4266-B80C-C26E39E52917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ADB-4266-B80C-C26E39E529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25'!$C$11:$C$13</c:f>
              <c:strCache>
                <c:ptCount val="3"/>
                <c:pt idx="0">
                  <c:v>Europa</c:v>
                </c:pt>
                <c:pt idx="1">
                  <c:v>Resto de América</c:v>
                </c:pt>
                <c:pt idx="2">
                  <c:v>Estados Unidos</c:v>
                </c:pt>
              </c:strCache>
            </c:strRef>
          </c:cat>
          <c:val>
            <c:numRef>
              <c:f>'Tabla y Gráfico N° 25'!$E$11:$E$13</c:f>
              <c:numCache>
                <c:formatCode>0.00%</c:formatCode>
                <c:ptCount val="3"/>
                <c:pt idx="0">
                  <c:v>0.90887096774193543</c:v>
                </c:pt>
                <c:pt idx="1">
                  <c:v>6.1290322580645158E-2</c:v>
                </c:pt>
                <c:pt idx="2">
                  <c:v>2.9838709677419355E-2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DB-4266-B80C-C26E39E529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5F-4C20-BE24-192297652C99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5F-4C20-BE24-192297652C99}"/>
              </c:ext>
            </c:extLst>
          </c:dPt>
          <c:dPt>
            <c:idx val="2"/>
            <c:bubble3D val="0"/>
            <c:spPr>
              <a:solidFill>
                <a:schemeClr val="bg2"/>
              </a:solidFill>
              <a:ln w="9525" cap="flat" cmpd="sng" algn="ctr">
                <a:solidFill>
                  <a:schemeClr val="bg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5F-4C20-BE24-192297652C99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5F-4C20-BE24-192297652C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26'!$C$12:$C$14</c:f>
              <c:strCache>
                <c:ptCount val="3"/>
                <c:pt idx="0">
                  <c:v>Propios</c:v>
                </c:pt>
                <c:pt idx="1">
                  <c:v>A cargo de terceros</c:v>
                </c:pt>
                <c:pt idx="2">
                  <c:v>No abiertos al público</c:v>
                </c:pt>
              </c:strCache>
            </c:strRef>
          </c:cat>
          <c:val>
            <c:numRef>
              <c:f>'Tabla y Gráfico N° 26'!$E$12:$E$14</c:f>
              <c:numCache>
                <c:formatCode>0.00%</c:formatCode>
                <c:ptCount val="3"/>
                <c:pt idx="0">
                  <c:v>0.42962146269753765</c:v>
                </c:pt>
                <c:pt idx="1">
                  <c:v>0.13193678794560823</c:v>
                </c:pt>
                <c:pt idx="2">
                  <c:v>0.43844174935685409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5F-4C20-BE24-192297652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B6-4A33-B477-C1F480309EFC}"/>
              </c:ext>
            </c:extLst>
          </c:dPt>
          <c:dPt>
            <c:idx val="1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B6-4A33-B477-C1F480309EFC}"/>
              </c:ext>
            </c:extLst>
          </c:dPt>
          <c:dPt>
            <c:idx val="2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B6-4A33-B477-C1F480309E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27'!$C$11:$C$13</c:f>
              <c:strCache>
                <c:ptCount val="3"/>
                <c:pt idx="0">
                  <c:v>Atencion completa</c:v>
                </c:pt>
                <c:pt idx="1">
                  <c:v>Solo Admision</c:v>
                </c:pt>
                <c:pt idx="2">
                  <c:v>Solo Distribucion</c:v>
                </c:pt>
              </c:strCache>
            </c:strRef>
          </c:cat>
          <c:val>
            <c:numRef>
              <c:f>'Tabla y Gráfico N° 27'!$E$11:$E$13</c:f>
              <c:numCache>
                <c:formatCode>0.00%</c:formatCode>
                <c:ptCount val="3"/>
                <c:pt idx="0">
                  <c:v>0.76505235602094246</c:v>
                </c:pt>
                <c:pt idx="1">
                  <c:v>0.18717277486910994</c:v>
                </c:pt>
                <c:pt idx="2">
                  <c:v>4.7774869109947646E-2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B6-4A33-B477-C1F480309E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9525" cap="flat" cmpd="sng" algn="ctr">
              <a:solidFill>
                <a:srgbClr val="0070C0"/>
              </a:solidFill>
              <a:round/>
            </a:ln>
            <a:effectLst/>
            <a:sp3d contourW="9525">
              <a:contourClr>
                <a:srgbClr val="0070C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28'!$C$11:$C$35</c:f>
              <c:strCache>
                <c:ptCount val="25"/>
                <c:pt idx="0">
                  <c:v>Lima Metropolitana</c:v>
                </c:pt>
                <c:pt idx="1">
                  <c:v>Áncash</c:v>
                </c:pt>
                <c:pt idx="2">
                  <c:v>Arequipa</c:v>
                </c:pt>
                <c:pt idx="3">
                  <c:v>Junín</c:v>
                </c:pt>
                <c:pt idx="4">
                  <c:v>La Libertad</c:v>
                </c:pt>
                <c:pt idx="5">
                  <c:v>Cusco</c:v>
                </c:pt>
                <c:pt idx="6">
                  <c:v>Piura</c:v>
                </c:pt>
                <c:pt idx="7">
                  <c:v>San Martín</c:v>
                </c:pt>
                <c:pt idx="8">
                  <c:v>Lambayeque</c:v>
                </c:pt>
                <c:pt idx="9">
                  <c:v>Ica</c:v>
                </c:pt>
                <c:pt idx="10">
                  <c:v>Lima Provincias</c:v>
                </c:pt>
                <c:pt idx="11">
                  <c:v>Huánuco</c:v>
                </c:pt>
                <c:pt idx="12">
                  <c:v>Puno</c:v>
                </c:pt>
                <c:pt idx="13">
                  <c:v>Ayacucho</c:v>
                </c:pt>
                <c:pt idx="14">
                  <c:v>Cajamarca</c:v>
                </c:pt>
                <c:pt idx="15">
                  <c:v>Amazonas</c:v>
                </c:pt>
                <c:pt idx="16">
                  <c:v>Loreto</c:v>
                </c:pt>
                <c:pt idx="17">
                  <c:v>Apurímac</c:v>
                </c:pt>
                <c:pt idx="18">
                  <c:v>Pasco</c:v>
                </c:pt>
                <c:pt idx="19">
                  <c:v>Moquegua</c:v>
                </c:pt>
                <c:pt idx="20">
                  <c:v>Madre de Dios</c:v>
                </c:pt>
                <c:pt idx="21">
                  <c:v>Tumbes</c:v>
                </c:pt>
                <c:pt idx="22">
                  <c:v>Huancavelica</c:v>
                </c:pt>
                <c:pt idx="23">
                  <c:v>Tacna</c:v>
                </c:pt>
                <c:pt idx="24">
                  <c:v>Ucayali</c:v>
                </c:pt>
              </c:strCache>
            </c:strRef>
          </c:cat>
          <c:val>
            <c:numRef>
              <c:f>'Tabla y Gráfico N° 28'!$E$11:$E$35</c:f>
              <c:numCache>
                <c:formatCode>0.00%</c:formatCode>
                <c:ptCount val="25"/>
                <c:pt idx="0">
                  <c:v>0.2892670157068063</c:v>
                </c:pt>
                <c:pt idx="1">
                  <c:v>6.6753926701570682E-2</c:v>
                </c:pt>
                <c:pt idx="2">
                  <c:v>6.086387434554974E-2</c:v>
                </c:pt>
                <c:pt idx="3">
                  <c:v>6.0209424083769635E-2</c:v>
                </c:pt>
                <c:pt idx="4">
                  <c:v>5.4973821989528798E-2</c:v>
                </c:pt>
                <c:pt idx="5">
                  <c:v>5.039267015706806E-2</c:v>
                </c:pt>
                <c:pt idx="6">
                  <c:v>4.6465968586387435E-2</c:v>
                </c:pt>
                <c:pt idx="7">
                  <c:v>4.3193717277486908E-2</c:v>
                </c:pt>
                <c:pt idx="8">
                  <c:v>4.1230366492146599E-2</c:v>
                </c:pt>
                <c:pt idx="9">
                  <c:v>2.6178010471204188E-2</c:v>
                </c:pt>
                <c:pt idx="10">
                  <c:v>2.4214659685863876E-2</c:v>
                </c:pt>
                <c:pt idx="11">
                  <c:v>2.356020942408377E-2</c:v>
                </c:pt>
                <c:pt idx="12">
                  <c:v>2.356020942408377E-2</c:v>
                </c:pt>
                <c:pt idx="13">
                  <c:v>2.2905759162303665E-2</c:v>
                </c:pt>
                <c:pt idx="14">
                  <c:v>2.2905759162303665E-2</c:v>
                </c:pt>
                <c:pt idx="15">
                  <c:v>1.8979057591623036E-2</c:v>
                </c:pt>
                <c:pt idx="16">
                  <c:v>1.7670157068062829E-2</c:v>
                </c:pt>
                <c:pt idx="17">
                  <c:v>1.6361256544502618E-2</c:v>
                </c:pt>
                <c:pt idx="18">
                  <c:v>1.6361256544502618E-2</c:v>
                </c:pt>
                <c:pt idx="19">
                  <c:v>1.5052356020942409E-2</c:v>
                </c:pt>
                <c:pt idx="20">
                  <c:v>1.2434554973821989E-2</c:v>
                </c:pt>
                <c:pt idx="21">
                  <c:v>1.2434554973821989E-2</c:v>
                </c:pt>
                <c:pt idx="22">
                  <c:v>1.1780104712041885E-2</c:v>
                </c:pt>
                <c:pt idx="23">
                  <c:v>1.1780104712041885E-2</c:v>
                </c:pt>
                <c:pt idx="24">
                  <c:v>1.0471204188481676E-2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3-4D3E-A8B7-159F94A5FA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92274688"/>
        <c:axId val="92277376"/>
        <c:axId val="0"/>
      </c:bar3DChart>
      <c:catAx>
        <c:axId val="92274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2277376"/>
        <c:crosses val="autoZero"/>
        <c:auto val="1"/>
        <c:lblAlgn val="ctr"/>
        <c:lblOffset val="100"/>
        <c:noMultiLvlLbl val="0"/>
      </c:catAx>
      <c:valAx>
        <c:axId val="92277376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227468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ADE-43AE-8872-1B9479A4B71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ADE-43AE-8872-1B9479A4B718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ADE-43AE-8872-1B9479A4B718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ADE-43AE-8872-1B9479A4B718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ADE-43AE-8872-1B9479A4B718}"/>
              </c:ext>
            </c:extLst>
          </c:dPt>
          <c:dLbls>
            <c:dLbl>
              <c:idx val="4"/>
              <c:layout>
                <c:manualLayout>
                  <c:x val="-1.411111111111111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DE-43AE-8872-1B9479A4B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29'!$C$11:$C$15</c:f>
              <c:strCache>
                <c:ptCount val="5"/>
                <c:pt idx="0">
                  <c:v>Nacional</c:v>
                </c:pt>
                <c:pt idx="1">
                  <c:v>Internacional</c:v>
                </c:pt>
                <c:pt idx="2">
                  <c:v>Regional</c:v>
                </c:pt>
                <c:pt idx="3">
                  <c:v>Local (Lima y Callao)</c:v>
                </c:pt>
                <c:pt idx="4">
                  <c:v>Local (Provincia)</c:v>
                </c:pt>
              </c:strCache>
            </c:strRef>
          </c:cat>
          <c:val>
            <c:numRef>
              <c:f>'Tabla y Gráfico N° 29'!$E$11:$E$15</c:f>
              <c:numCache>
                <c:formatCode>0.00%</c:formatCode>
                <c:ptCount val="5"/>
                <c:pt idx="0">
                  <c:v>0.72831632653061229</c:v>
                </c:pt>
                <c:pt idx="1">
                  <c:v>0.12627551020408162</c:v>
                </c:pt>
                <c:pt idx="2">
                  <c:v>9.1836734693877556E-2</c:v>
                </c:pt>
                <c:pt idx="3">
                  <c:v>4.2091836734693876E-2</c:v>
                </c:pt>
                <c:pt idx="4">
                  <c:v>1.1479591836734694E-2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DE-43AE-8872-1B9479A4B7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1BF-4B1D-A9E5-5E7BF2CABE0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1BF-4B1D-A9E5-5E7BF2CABE08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1BF-4B1D-A9E5-5E7BF2CABE0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1BF-4B1D-A9E5-5E7BF2CABE08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1BF-4B1D-A9E5-5E7BF2CABE08}"/>
              </c:ext>
            </c:extLst>
          </c:dPt>
          <c:dLbls>
            <c:dLbl>
              <c:idx val="1"/>
              <c:layout>
                <c:manualLayout>
                  <c:x val="3.0574074074074073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BF-4B1D-A9E5-5E7BF2CABE08}"/>
                </c:ext>
              </c:extLst>
            </c:dLbl>
            <c:dLbl>
              <c:idx val="4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BF-4B1D-A9E5-5E7BF2CABE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03'!$C$11:$C$15</c:f>
              <c:strCache>
                <c:ptCount val="5"/>
                <c:pt idx="0">
                  <c:v>Mensajeria</c:v>
                </c:pt>
                <c:pt idx="1">
                  <c:v>Expreso común</c:v>
                </c:pt>
                <c:pt idx="2">
                  <c:v>Ordinario común</c:v>
                </c:pt>
                <c:pt idx="3">
                  <c:v>Ordinario certificado</c:v>
                </c:pt>
                <c:pt idx="4">
                  <c:v>Entrega rápida</c:v>
                </c:pt>
              </c:strCache>
            </c:strRef>
          </c:cat>
          <c:val>
            <c:numRef>
              <c:f>'Tabla y Gráfico N° 03'!$E$11:$E$15</c:f>
              <c:numCache>
                <c:formatCode>0.00%</c:formatCode>
                <c:ptCount val="5"/>
                <c:pt idx="0">
                  <c:v>0.87761478931842685</c:v>
                </c:pt>
                <c:pt idx="1">
                  <c:v>5.1625860943608222E-2</c:v>
                </c:pt>
                <c:pt idx="2">
                  <c:v>4.0216403350703846E-2</c:v>
                </c:pt>
                <c:pt idx="3">
                  <c:v>2.4408457387353446E-2</c:v>
                </c:pt>
                <c:pt idx="4">
                  <c:v>6.1344889999076276E-3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BF-4B1D-A9E5-5E7BF2CABE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41A-4F85-A4D7-D589C143D1B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41A-4F85-A4D7-D589C143D1B1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41A-4F85-A4D7-D589C143D1B1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41A-4F85-A4D7-D589C143D1B1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41A-4F85-A4D7-D589C143D1B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1A-4F85-A4D7-D589C143D1B1}"/>
                </c:ext>
              </c:extLst>
            </c:dLbl>
            <c:dLbl>
              <c:idx val="4"/>
              <c:layout>
                <c:manualLayout>
                  <c:x val="-1.411111111111111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1A-4F85-A4D7-D589C143D1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30'!$C$11:$C$15</c:f>
              <c:strCache>
                <c:ptCount val="5"/>
                <c:pt idx="0">
                  <c:v>Nacional</c:v>
                </c:pt>
                <c:pt idx="1">
                  <c:v>Internacional</c:v>
                </c:pt>
                <c:pt idx="2">
                  <c:v>Regional</c:v>
                </c:pt>
                <c:pt idx="3">
                  <c:v>Local (Lima y Callao)</c:v>
                </c:pt>
                <c:pt idx="4">
                  <c:v>Local (Provincia)</c:v>
                </c:pt>
              </c:strCache>
            </c:strRef>
          </c:cat>
          <c:val>
            <c:numRef>
              <c:f>'Tabla y Gráfico N° 30'!$E$11:$E$15</c:f>
              <c:numCache>
                <c:formatCode>0.00%</c:formatCode>
                <c:ptCount val="5"/>
                <c:pt idx="0">
                  <c:v>0.69230769230769229</c:v>
                </c:pt>
                <c:pt idx="1">
                  <c:v>0.17948717948717949</c:v>
                </c:pt>
                <c:pt idx="2">
                  <c:v>0.12820512820512819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1A-4F85-A4D7-D589C143D1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FAC-429A-A2A7-0B9B7D6A8D9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FAC-429A-A2A7-0B9B7D6A8D91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FAC-429A-A2A7-0B9B7D6A8D91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FAC-429A-A2A7-0B9B7D6A8D91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FAC-429A-A2A7-0B9B7D6A8D91}"/>
              </c:ext>
            </c:extLst>
          </c:dPt>
          <c:dLbls>
            <c:dLbl>
              <c:idx val="2"/>
              <c:layout>
                <c:manualLayout>
                  <c:x val="2.8222222222222221E-2"/>
                  <c:y val="-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AC-429A-A2A7-0B9B7D6A8D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04'!$C$11:$C$15</c:f>
              <c:strCache>
                <c:ptCount val="5"/>
                <c:pt idx="0">
                  <c:v>Mensajeria</c:v>
                </c:pt>
                <c:pt idx="1">
                  <c:v>Entrega rápida</c:v>
                </c:pt>
                <c:pt idx="2">
                  <c:v>Ordinario común</c:v>
                </c:pt>
                <c:pt idx="3">
                  <c:v>Expreso común</c:v>
                </c:pt>
                <c:pt idx="4">
                  <c:v>Ordinario certificado</c:v>
                </c:pt>
              </c:strCache>
            </c:strRef>
          </c:cat>
          <c:val>
            <c:numRef>
              <c:f>'Tabla y Gráfico N° 04'!$E$11:$E$15</c:f>
              <c:numCache>
                <c:formatCode>0.00%</c:formatCode>
                <c:ptCount val="5"/>
                <c:pt idx="0">
                  <c:v>0.31831617609768181</c:v>
                </c:pt>
                <c:pt idx="1">
                  <c:v>0.24337974459363293</c:v>
                </c:pt>
                <c:pt idx="2">
                  <c:v>0.17576940627125626</c:v>
                </c:pt>
                <c:pt idx="3">
                  <c:v>0.14663504551742879</c:v>
                </c:pt>
                <c:pt idx="4">
                  <c:v>0.11589962752000017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AC-429A-A2A7-0B9B7D6A8D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4A4C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2AB-484B-A2C0-FF89CEDD96BC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2AB-484B-A2C0-FF89CEDD96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05'!$C$11:$C$12</c:f>
              <c:strCache>
                <c:ptCount val="2"/>
                <c:pt idx="0">
                  <c:v>Interno</c:v>
                </c:pt>
                <c:pt idx="1">
                  <c:v>Internacional</c:v>
                </c:pt>
              </c:strCache>
            </c:strRef>
          </c:cat>
          <c:val>
            <c:numRef>
              <c:f>'Tabla y Gráfico N° 05'!$E$11:$E$12</c:f>
              <c:numCache>
                <c:formatCode>0.00%</c:formatCode>
                <c:ptCount val="2"/>
                <c:pt idx="0">
                  <c:v>0.96871761581656479</c:v>
                </c:pt>
                <c:pt idx="1">
                  <c:v>3.1282384183435194E-2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AB-484B-A2C0-FF89CEDD96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4A4C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98E-4CFE-8E7A-93C01F5C1733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98E-4CFE-8E7A-93C01F5C17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06'!$C$11:$C$12</c:f>
              <c:strCache>
                <c:ptCount val="2"/>
                <c:pt idx="0">
                  <c:v>Interno</c:v>
                </c:pt>
                <c:pt idx="1">
                  <c:v>Internacional</c:v>
                </c:pt>
              </c:strCache>
            </c:strRef>
          </c:cat>
          <c:val>
            <c:numRef>
              <c:f>'Tabla y Gráfico N° 06'!$E$11:$E$12</c:f>
              <c:numCache>
                <c:formatCode>0.00%</c:formatCode>
                <c:ptCount val="2"/>
                <c:pt idx="0">
                  <c:v>0.78325559147304991</c:v>
                </c:pt>
                <c:pt idx="1">
                  <c:v>0.21674440852695012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8E-4CFE-8E7A-93C01F5C17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B3-4126-A096-BDB930E855D6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B3-4126-A096-BDB930E855D6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B3-4126-A096-BDB930E855D6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BB3-4126-A096-BDB930E855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07'!$C$12:$C$14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07'!$E$12:$E$14</c:f>
              <c:numCache>
                <c:formatCode>0.00%</c:formatCode>
                <c:ptCount val="3"/>
                <c:pt idx="0">
                  <c:v>0.91766328959656696</c:v>
                </c:pt>
                <c:pt idx="1">
                  <c:v>5.291653364973796E-2</c:v>
                </c:pt>
                <c:pt idx="2">
                  <c:v>2.9420176753695036E-2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B3-4126-A096-BDB930E85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5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F67-488E-8541-C54CA9C36D9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F67-488E-8541-C54CA9C36D98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F67-488E-8541-C54CA9C36D9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F67-488E-8541-C54CA9C36D98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F67-488E-8541-C54CA9C36D98}"/>
              </c:ext>
            </c:extLst>
          </c:dPt>
          <c:dLbls>
            <c:dLbl>
              <c:idx val="1"/>
              <c:layout>
                <c:manualLayout>
                  <c:x val="3.0574047185254291E-2"/>
                  <c:y val="-2.66148155107791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67-488E-8541-C54CA9C36D98}"/>
                </c:ext>
              </c:extLst>
            </c:dLbl>
            <c:dLbl>
              <c:idx val="2"/>
              <c:layout>
                <c:manualLayout>
                  <c:x val="2.3490894966104674E-2"/>
                  <c:y val="-1.77432103405194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67-488E-8541-C54CA9C36D98}"/>
                </c:ext>
              </c:extLst>
            </c:dLbl>
            <c:dLbl>
              <c:idx val="3"/>
              <c:layout>
                <c:manualLayout>
                  <c:x val="-2.3490894966104671E-3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67-488E-8541-C54CA9C36D98}"/>
                </c:ext>
              </c:extLst>
            </c:dLbl>
            <c:dLbl>
              <c:idx val="4"/>
              <c:layout>
                <c:manualLayout>
                  <c:x val="-5.4053844090745144E-2"/>
                  <c:y val="2.217901292564931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67-488E-8541-C54CA9C36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08'!$C$11:$C$15</c:f>
              <c:strCache>
                <c:ptCount val="5"/>
                <c:pt idx="0">
                  <c:v>Mensajeria</c:v>
                </c:pt>
                <c:pt idx="1">
                  <c:v>Expreso común</c:v>
                </c:pt>
                <c:pt idx="2">
                  <c:v>Ordinario común</c:v>
                </c:pt>
                <c:pt idx="3">
                  <c:v>Ordinario certificado</c:v>
                </c:pt>
                <c:pt idx="4">
                  <c:v>Entrega rápida</c:v>
                </c:pt>
              </c:strCache>
            </c:strRef>
          </c:cat>
          <c:val>
            <c:numRef>
              <c:f>'Tabla y Gráfico N° 08'!$E$11:$E$15</c:f>
              <c:numCache>
                <c:formatCode>0.00%</c:formatCode>
                <c:ptCount val="5"/>
                <c:pt idx="0">
                  <c:v>0.90586460439607785</c:v>
                </c:pt>
                <c:pt idx="1">
                  <c:v>5.3292992819265542E-2</c:v>
                </c:pt>
                <c:pt idx="2">
                  <c:v>2.4851744579355468E-2</c:v>
                </c:pt>
                <c:pt idx="3">
                  <c:v>1.3446706847584469E-2</c:v>
                </c:pt>
                <c:pt idx="4">
                  <c:v>2.5439513577166957E-3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67-488E-8541-C54CA9C36D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4FC-4365-890F-9653B2BE9E5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4FC-4365-890F-9653B2BE9E58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4FC-4365-890F-9653B2BE9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09'!$C$11:$C$13</c:f>
              <c:strCache>
                <c:ptCount val="3"/>
                <c:pt idx="0">
                  <c:v>Local y Regional</c:v>
                </c:pt>
                <c:pt idx="1">
                  <c:v>Nacional</c:v>
                </c:pt>
                <c:pt idx="2">
                  <c:v>Internacional de salida</c:v>
                </c:pt>
              </c:strCache>
            </c:strRef>
          </c:cat>
          <c:val>
            <c:numRef>
              <c:f>'Tabla y Gráfico N° 09'!$E$11:$E$13</c:f>
              <c:numCache>
                <c:formatCode>0.00%</c:formatCode>
                <c:ptCount val="3"/>
                <c:pt idx="0">
                  <c:v>0.53328620827269824</c:v>
                </c:pt>
                <c:pt idx="1">
                  <c:v>0.46322439209159316</c:v>
                </c:pt>
                <c:pt idx="2">
                  <c:v>3.4893996357086249E-3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FC-4365-890F-9653B2BE9E58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54FC-4365-890F-9653B2BE9E5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54FC-4365-890F-9653B2BE9E58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4FC-4365-890F-9653B2BE9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09'!$C$11:$C$13</c:f>
              <c:strCache>
                <c:ptCount val="3"/>
                <c:pt idx="0">
                  <c:v>Local y Regional</c:v>
                </c:pt>
                <c:pt idx="1">
                  <c:v>Nacional</c:v>
                </c:pt>
                <c:pt idx="2">
                  <c:v>Internacional de salida</c:v>
                </c:pt>
              </c:strCache>
            </c:strRef>
          </c:cat>
          <c:val>
            <c:numRef>
              <c:f>'Tabla y Gráfico N° 09'!$E$11:$E$13</c:f>
              <c:numCache>
                <c:formatCode>0.00%</c:formatCode>
                <c:ptCount val="3"/>
                <c:pt idx="0">
                  <c:v>0.53328620827269824</c:v>
                </c:pt>
                <c:pt idx="1">
                  <c:v>0.46322439209159316</c:v>
                </c:pt>
                <c:pt idx="2">
                  <c:v>3.4893996357086249E-3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4FC-4365-890F-9653B2BE9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114300</xdr:rowOff>
    </xdr:from>
    <xdr:to>
      <xdr:col>8</xdr:col>
      <xdr:colOff>723899</xdr:colOff>
      <xdr:row>4</xdr:row>
      <xdr:rowOff>10160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7A631CC-F17B-4998-A904-DAFD13D98AF9}"/>
            </a:ext>
          </a:extLst>
        </xdr:cNvPr>
        <xdr:cNvGrpSpPr/>
      </xdr:nvGrpSpPr>
      <xdr:grpSpPr>
        <a:xfrm>
          <a:off x="4084320" y="114300"/>
          <a:ext cx="39242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83E7C8C7-5950-480F-8CE9-C60E87667F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872D972A-6C90-4428-8921-C6CC0DE8626C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B0BF6E81-1F1F-4CCE-A385-99FEC7131CC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Políticas y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en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5</xdr:col>
      <xdr:colOff>46949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D22A0DE-1CD8-4C8D-B183-68F0E7FD554A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6EF3352E-2114-4059-A341-1AD63A2472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47D9630C-8BEA-4134-9802-CC78A38ACAAF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0F43B633-FB04-42AB-B72C-7EA2CCF7961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42</xdr:row>
      <xdr:rowOff>47625</xdr:rowOff>
    </xdr:from>
    <xdr:to>
      <xdr:col>4</xdr:col>
      <xdr:colOff>1713825</xdr:colOff>
      <xdr:row>73</xdr:row>
      <xdr:rowOff>14565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77FF4410-427B-439D-A31D-682F6B8A151F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F4F0015F-6637-47E7-A697-F7BE788C576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B4A96C2B-CDFB-4582-B341-02403FD3F55E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D0FAB4B2-1B55-4979-98EF-A82B092D980C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831F4B78-7BFD-4F59-9D65-C81BFE383058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6DFD987-F645-469B-8A98-A722D4F441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ECB804C9-DCF6-466A-A5D0-175D59966A5F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8AAC9781-D761-49F3-BE26-5186B23952CB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42</xdr:row>
      <xdr:rowOff>57150</xdr:rowOff>
    </xdr:from>
    <xdr:to>
      <xdr:col>4</xdr:col>
      <xdr:colOff>1694775</xdr:colOff>
      <xdr:row>73</xdr:row>
      <xdr:rowOff>24090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B9080F48-6326-43B4-8BBF-1D37EC924E13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6BBEE727-13E4-439A-81BF-655E8923356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A2B934FB-AD2D-49D7-AC0F-2D675631C127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19447BDD-CF64-40B9-94BC-3521FE7728BC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61A2FF2-02D3-4868-92DF-D51E7D97A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53BEC70-A928-4D88-91CD-EA78E02E8C33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4DEE7198-04E4-4705-8EA4-BB0310E8637C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E331F390-6610-4B0E-84CC-22B4F6D43F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9009D0B2-3FBC-4B56-A2C3-3B6DE5CB7044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8BCE99A8-A0B2-4355-844C-A84AFA0378B4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AFD8C4B1-3169-4D62-9F48-EC4D7BEFE842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3CFE221B-E6CE-4E8E-A302-6B331FFD7E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F65BC723-DE62-4B5C-AE9E-8F51FB5C23FD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A674A586-4BF3-48A4-AAD2-231FFBADFFC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3F5C2B-494F-42CF-874C-5CDDF5A8C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429260</xdr:colOff>
      <xdr:row>27</xdr:row>
      <xdr:rowOff>151130</xdr:rowOff>
    </xdr:from>
    <xdr:to>
      <xdr:col>3</xdr:col>
      <xdr:colOff>1615440</xdr:colOff>
      <xdr:row>30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8911839-3179-47A1-B502-C22B5BBE58FF}"/>
            </a:ext>
          </a:extLst>
        </xdr:cNvPr>
        <xdr:cNvSpPr txBox="1"/>
      </xdr:nvSpPr>
      <xdr:spPr>
        <a:xfrm>
          <a:off x="4932680" y="543179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América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CB0C2B4-8D09-4A0F-B957-865E1CEB9084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E5632072-B771-4A19-96AB-DBAEFA3865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AE22FE26-66DC-4509-AC19-F24F38086BC4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7AADB591-C90F-4EFB-AE19-71020C41EE6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97A79F-B446-4F68-8E5C-FDB7613D9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321D253-15C5-4D02-9FF2-256C71518F22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2E3F164A-5124-4E6D-A06A-30FEE77565D5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E81BAF70-FDAA-468C-879D-670785A9FA8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895E3A23-BD3E-4046-B950-086A1C0FD214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ABF1D4B2-16ED-4200-BF3F-ADCC29F92F5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6BF87F68-A23A-4D7A-B492-C1CF7E02E557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46336F6D-23CB-45C0-8480-2A54E30D90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8AA195A7-0274-4F8E-A14D-3C0613322FA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7868B1AE-8CAB-42B5-936D-7FBD6EC48E6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D08D1C-B037-49CC-AEA3-E138E85C0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429260</xdr:colOff>
      <xdr:row>27</xdr:row>
      <xdr:rowOff>151130</xdr:rowOff>
    </xdr:from>
    <xdr:to>
      <xdr:col>3</xdr:col>
      <xdr:colOff>1615440</xdr:colOff>
      <xdr:row>30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9E90C90-98AF-4218-A3CB-15ECCE49520B}"/>
            </a:ext>
          </a:extLst>
        </xdr:cNvPr>
        <xdr:cNvSpPr txBox="1"/>
      </xdr:nvSpPr>
      <xdr:spPr>
        <a:xfrm>
          <a:off x="4932680" y="543179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Asia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5CB68F07-8AEC-4C62-BBD4-67A7AAE13280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D53B7AA7-67A3-432D-963E-5027C62E40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64E74471-297D-48CE-A959-C006CFBD32F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5D19453F-9F60-43B3-BC9B-8FF323B5CCDA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221D55-51AD-421E-9F30-9779DDF64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1174132-8AED-46A5-8C94-3703189C80C4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B3023F9C-3828-47E6-AE0D-11ADED7A812E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9D29252A-41C3-47C7-8DEB-5F015721A1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4B77D713-9F3B-46E5-ABCA-355B1F0E2450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CFDCFB08-F9C3-4AF9-90DB-11C9C474A91B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DB4A8EFC-7266-4FD9-B39B-F22526C85462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D4575D3C-093D-46C0-ADE8-B8C08E845D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ED184090-3830-452C-A183-6DAD25E62A0C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17D7B311-4AAA-4A84-B357-4860575504B9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1EDFBE36-693F-4714-8F10-967F297E2B37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951D32DC-2617-4095-9C8B-74BD94118B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274AEC3B-950D-49D3-94F2-BFCFB7D5A3E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143640B1-CF41-452E-BFBE-B45B0F9A9987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4402DCD2-590E-4873-B9EC-2D5F06C56EE6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89F141AB-103A-40D2-86A0-F41CB0EB743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8842607F-F400-4488-847D-ABE3D7E2C310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AAE5011C-834A-45E8-9F2B-72D6B7EB489B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A0664705-DFEE-44AF-B3AE-FF4FBB194D28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1C0D8E62-4D77-45EC-AA8D-69DC3E8A9A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A32578E-01A1-48B4-A695-EFCEB932A25A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1FC86609-6262-4CF7-A379-C58D9BE7D52E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2D24A313-BF3F-49C5-B752-E74BD4EE042B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EE449C05-1B94-447B-A8D9-8329B05FDE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99143768-9517-493F-A58F-33EDCFE738D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98BAB285-FB6B-45A0-9E3C-A6CF0463B774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25</xdr:row>
      <xdr:rowOff>41910</xdr:rowOff>
    </xdr:from>
    <xdr:to>
      <xdr:col>5</xdr:col>
      <xdr:colOff>39960</xdr:colOff>
      <xdr:row>41</xdr:row>
      <xdr:rowOff>27750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5F87011-2D6E-4ED8-BC1F-2040D8385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99D60485-65A8-40CB-B8E0-611A483D851D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F8EE8812-B005-4DED-8AA5-6F07C00BBE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283BDEAC-D29A-4B75-A222-5124410CC5E9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275CB6FC-E727-4596-B023-C5E60DCDC90C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25</xdr:row>
      <xdr:rowOff>80010</xdr:rowOff>
    </xdr:from>
    <xdr:to>
      <xdr:col>5</xdr:col>
      <xdr:colOff>17100</xdr:colOff>
      <xdr:row>41</xdr:row>
      <xdr:rowOff>65850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3C6FE70-D319-413C-B222-C48E869F5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CBFE9F6-66CC-4AF4-AC2C-0EE727AA2D91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F93E3744-D428-42AE-91A1-93334A1EBB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6E2E762A-DB7D-4505-B91D-4853F504997C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2B30E3CF-5538-44C8-95DB-164CE261455E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23</xdr:row>
      <xdr:rowOff>15875</xdr:rowOff>
    </xdr:from>
    <xdr:to>
      <xdr:col>5</xdr:col>
      <xdr:colOff>72350</xdr:colOff>
      <xdr:row>39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619760</xdr:colOff>
      <xdr:row>29</xdr:row>
      <xdr:rowOff>13970</xdr:rowOff>
    </xdr:from>
    <xdr:to>
      <xdr:col>4</xdr:col>
      <xdr:colOff>3810</xdr:colOff>
      <xdr:row>31</xdr:row>
      <xdr:rowOff>144780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SpPr txBox="1"/>
      </xdr:nvSpPr>
      <xdr:spPr>
        <a:xfrm>
          <a:off x="4970780" y="5645150"/>
          <a:ext cx="110617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Abiertos al público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224E7CFF-DD40-4CC5-845D-62200DD01E65}"/>
            </a:ext>
          </a:extLst>
        </xdr:cNvPr>
        <xdr:cNvGrpSpPr/>
      </xdr:nvGrpSpPr>
      <xdr:grpSpPr>
        <a:xfrm>
          <a:off x="3337560" y="160020"/>
          <a:ext cx="37718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3C5ECAE-9316-4D21-B3F6-29A0DC20FA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A31F1DF1-6A46-4AA3-BD84-054BE9E5481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2657E8E5-A77A-492C-A926-6EBED7C7E5F4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23</xdr:row>
      <xdr:rowOff>50800</xdr:rowOff>
    </xdr:from>
    <xdr:to>
      <xdr:col>5</xdr:col>
      <xdr:colOff>142198</xdr:colOff>
      <xdr:row>39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D60EC9-D345-449E-B344-396515B1A7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923D51B-20E7-422C-A741-886988895B7A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3C7500F3-FC05-4E8A-964C-9CB4E89E24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218E2BA8-A8FB-44D0-899C-93E149C1AEF7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9EC9AC6D-13B3-422D-9E59-88058E3E2970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  <a:p>
            <a:pPr>
              <a:spcAft>
                <a:spcPts val="0"/>
              </a:spcAft>
            </a:pP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45</xdr:row>
      <xdr:rowOff>47625</xdr:rowOff>
    </xdr:from>
    <xdr:to>
      <xdr:col>4</xdr:col>
      <xdr:colOff>1713825</xdr:colOff>
      <xdr:row>76</xdr:row>
      <xdr:rowOff>14565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43973AFC-9A87-4621-8521-8D3904C2B415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B28555C9-A0BC-4B06-B378-069DDFA16A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6AC45A46-7CAC-4422-AB83-80A8E6A6A6C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D1B79DA9-087C-4427-929E-2E64551B3C89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AFDA38-067E-4B68-8739-E1127A42E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27</xdr:row>
      <xdr:rowOff>158750</xdr:rowOff>
    </xdr:from>
    <xdr:to>
      <xdr:col>4</xdr:col>
      <xdr:colOff>144780</xdr:colOff>
      <xdr:row>30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49FB532-1B2C-49DC-BB78-91CADE2F15F2}"/>
            </a:ext>
          </a:extLst>
        </xdr:cNvPr>
        <xdr:cNvSpPr txBox="1"/>
      </xdr:nvSpPr>
      <xdr:spPr>
        <a:xfrm>
          <a:off x="5184140" y="543941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B8C3DDDC-7EC1-46CF-B15A-456664945536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CD493592-861C-45BA-9F0D-B94E5FD686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149F8940-0528-4A7E-B8BE-466FF851CC8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583BD0ED-549B-43F6-8AA5-5A13BDB9BABC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  <a:p>
            <a:pPr>
              <a:spcAft>
                <a:spcPts val="0"/>
              </a:spcAft>
            </a:pP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8E7B15FF-8EED-4759-9B8A-F297B657165C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41C8F949-A0CA-4221-A3B4-8FEF2ADFAB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1726A51A-D6E6-4D69-AE73-FED0B6190C0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42FD4F99-9C56-4C1C-9F24-A7ED97D4ACCC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6ECE98-472F-4FBE-B883-38FCB8A59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ED66BBD7-0DE1-4D42-9840-879FC42B9594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20C95-F7EB-45D6-B7BC-53942BB2452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C59E0DD9-01FE-4295-AF59-9A16CFF9DD8E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004D3CCE-C176-461E-B712-8A8EFCB94E2E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0</xdr:row>
      <xdr:rowOff>152400</xdr:rowOff>
    </xdr:from>
    <xdr:to>
      <xdr:col>10</xdr:col>
      <xdr:colOff>655319</xdr:colOff>
      <xdr:row>4</xdr:row>
      <xdr:rowOff>2540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ED062C29-8BB6-4F82-AD5D-C05E0786CDBC}"/>
            </a:ext>
          </a:extLst>
        </xdr:cNvPr>
        <xdr:cNvGrpSpPr/>
      </xdr:nvGrpSpPr>
      <xdr:grpSpPr>
        <a:xfrm>
          <a:off x="6202680" y="152400"/>
          <a:ext cx="3771899" cy="596900"/>
          <a:chOff x="0" y="21265"/>
          <a:chExt cx="3470239" cy="41158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CB1865F0-DC67-4996-9C35-A8F0E653A70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3C0DB8A4-4D5B-403D-9FC0-322230D1329D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6FD485E1-4D0A-475A-900B-2FF08D3A2D27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3</xdr:col>
      <xdr:colOff>0</xdr:colOff>
      <xdr:row>8</xdr:row>
      <xdr:rowOff>238125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CxnSpPr/>
      </xdr:nvCxnSpPr>
      <xdr:spPr>
        <a:xfrm>
          <a:off x="1828800" y="1447800"/>
          <a:ext cx="1476375" cy="485775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716280</xdr:colOff>
      <xdr:row>0</xdr:row>
      <xdr:rowOff>160020</xdr:rowOff>
    </xdr:from>
    <xdr:to>
      <xdr:col>17</xdr:col>
      <xdr:colOff>144779</xdr:colOff>
      <xdr:row>4</xdr:row>
      <xdr:rowOff>40640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10898AB-BA14-4DFE-B8F6-FCA9C99295B4}"/>
            </a:ext>
          </a:extLst>
        </xdr:cNvPr>
        <xdr:cNvGrpSpPr/>
      </xdr:nvGrpSpPr>
      <xdr:grpSpPr>
        <a:xfrm>
          <a:off x="1183386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34141-525A-4091-B923-C0B86037CAF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AB84CAD8-5D40-43D6-9A4C-B8E4D7A406CC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1B7C5188-EC30-4EBC-B109-61FACB96C8F0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439C7BD-E69A-477F-AE0B-BB1050261110}"/>
            </a:ext>
          </a:extLst>
        </xdr:cNvPr>
        <xdr:cNvGrpSpPr/>
      </xdr:nvGrpSpPr>
      <xdr:grpSpPr>
        <a:xfrm>
          <a:off x="771906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87EEFFC0-AD43-4D53-B41F-A2E8D744DD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A31B62C1-40B4-45AC-9184-D0C9AD636C4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FEBF27C8-22BB-4188-B7B1-058A5A1A3C91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A879FDA-CD59-45A6-A477-0C98F23FE373}"/>
            </a:ext>
          </a:extLst>
        </xdr:cNvPr>
        <xdr:cNvGrpSpPr/>
      </xdr:nvGrpSpPr>
      <xdr:grpSpPr>
        <a:xfrm>
          <a:off x="771906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F43B6CE2-7C98-4DD8-A0F5-1E2353912F3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48FD779A-119E-4781-B3F1-8F3B78B05D6C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E29927E4-4DAD-41E5-B52A-EAC79F4F79A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3</xdr:col>
      <xdr:colOff>0</xdr:colOff>
      <xdr:row>8</xdr:row>
      <xdr:rowOff>238125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CxnSpPr/>
      </xdr:nvCxnSpPr>
      <xdr:spPr>
        <a:xfrm>
          <a:off x="1828800" y="1447800"/>
          <a:ext cx="1476375" cy="485775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716280</xdr:colOff>
      <xdr:row>0</xdr:row>
      <xdr:rowOff>160020</xdr:rowOff>
    </xdr:from>
    <xdr:to>
      <xdr:col>17</xdr:col>
      <xdr:colOff>144779</xdr:colOff>
      <xdr:row>4</xdr:row>
      <xdr:rowOff>40640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CC05398B-14ED-493F-A3CC-E335364316CF}"/>
            </a:ext>
          </a:extLst>
        </xdr:cNvPr>
        <xdr:cNvGrpSpPr/>
      </xdr:nvGrpSpPr>
      <xdr:grpSpPr>
        <a:xfrm>
          <a:off x="1183386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579DDC0A-3C69-4B48-84E4-568AE8A627F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524D34A-9E02-4EDC-AE08-E93089F584E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1F332523-BDD4-4712-BBAB-549EC7DA0FB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D87661F-3E35-4BCF-96F8-8B4ED4151E3D}"/>
            </a:ext>
          </a:extLst>
        </xdr:cNvPr>
        <xdr:cNvGrpSpPr/>
      </xdr:nvGrpSpPr>
      <xdr:grpSpPr>
        <a:xfrm>
          <a:off x="771906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288F347A-0EFA-48F1-8178-B153C5CD5D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C0F3E8F6-7F92-40D6-A625-33303CA1DD9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3C9C3F66-D39A-4422-B133-501AE8578E82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F624DC2-DAEC-4B53-A3A5-D6E74F7AB63D}"/>
            </a:ext>
          </a:extLst>
        </xdr:cNvPr>
        <xdr:cNvGrpSpPr/>
      </xdr:nvGrpSpPr>
      <xdr:grpSpPr>
        <a:xfrm>
          <a:off x="771906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F27FF7C3-7AFC-42DA-984E-D620883405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456E9A8A-EFAE-4A2F-A706-93789150E52A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CBF74AE0-1B3E-4A41-ABFA-B7A827A91B05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1127760</xdr:colOff>
      <xdr:row>0</xdr:row>
      <xdr:rowOff>144780</xdr:rowOff>
    </xdr:from>
    <xdr:to>
      <xdr:col>7</xdr:col>
      <xdr:colOff>1036319</xdr:colOff>
      <xdr:row>4</xdr:row>
      <xdr:rowOff>25400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4FDA1E48-E88B-4755-8087-3B87EDE0D609}"/>
            </a:ext>
          </a:extLst>
        </xdr:cNvPr>
        <xdr:cNvGrpSpPr/>
      </xdr:nvGrpSpPr>
      <xdr:grpSpPr>
        <a:xfrm>
          <a:off x="8008620" y="144780"/>
          <a:ext cx="3771899" cy="596900"/>
          <a:chOff x="0" y="21265"/>
          <a:chExt cx="3470239" cy="41158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C01A0807-565D-4102-BD83-336E08C1B9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E856425E-761B-410D-A916-33735A36A714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D9F2F4EB-0CC2-43B9-A4B3-B4DD2DCD1522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EC45142-CAF1-4AA3-AAA8-6A4C01F66E6B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A5355B4-74B3-4E8E-8940-685264771A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73DB1948-1F0B-4FD3-876B-56737E1CDE6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E9382E1A-9960-44D6-8CFE-2FC369EE3BA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22</xdr:row>
      <xdr:rowOff>50800</xdr:rowOff>
    </xdr:from>
    <xdr:to>
      <xdr:col>6</xdr:col>
      <xdr:colOff>208873</xdr:colOff>
      <xdr:row>38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0AB9F59-B56B-4A94-A9A3-E37714534FB7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332AEEF7-50B3-4F1C-8542-D7C8E6D50B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7536D153-9609-4FBC-96C1-8C900AB992C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9170542F-1BAA-46FD-BD1E-387FF828EE4B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17</xdr:row>
      <xdr:rowOff>63500</xdr:rowOff>
    </xdr:from>
    <xdr:to>
      <xdr:col>5</xdr:col>
      <xdr:colOff>46949</xdr:colOff>
      <xdr:row>33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993030BF-A92F-4243-B882-7DB87992EF92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D477CB12-2BEA-4B2B-A2F4-234066282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554F5D39-BE74-48BB-B9CD-F1181B35D9A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2CC1B4E7-5A62-4AB3-8F62-FD2060AC2D8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19</xdr:row>
      <xdr:rowOff>63500</xdr:rowOff>
    </xdr:from>
    <xdr:to>
      <xdr:col>5</xdr:col>
      <xdr:colOff>46949</xdr:colOff>
      <xdr:row>35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9450F904-DD1E-4688-9388-03F23EA8CFC6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7AC0BB08-2F56-49BB-9817-63C06B8953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9CC1B357-EE91-4A1D-99F3-04CC80A9169E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AC0ACF84-4B92-4ED1-8637-8FFB3906D20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59CEC4C-93D8-4300-9D70-1BB766432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4F8E98B-E63A-4C4D-AF5F-86ECEED091A5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CEF125D4-4CBB-44AC-8441-4653B27A2DFE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3D1E8F01-EE8E-43DF-86D2-CFA3F04DF83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74C5159C-4086-4E75-B53E-74EFE501CAA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9E501E7F-5F13-4BAA-B83A-A146BEC74BAA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6A59DAAC-898F-4567-9904-2FCB979E5263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40C4F323-A152-4A51-9EEE-D21D2C5592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1F5B2DE3-5EA7-48D1-A3CC-052571B5E05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8E2848F9-D018-46AE-A996-CBEC23242694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RRELATIVOS%20DGRAIC\_CORRELATIVOS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Ruta"/>
      <sheetName val="Impresión_HR"/>
      <sheetName val="Memorandos"/>
      <sheetName val="Oficios"/>
      <sheetName val="Constancia de Notif.Oficios"/>
      <sheetName val="Informes"/>
      <sheetName val="Actas de Notif.Serpost"/>
      <sheetName val="ResolucionesDirectoriales"/>
      <sheetName val="DataMemos"/>
      <sheetName val="elaborado"/>
      <sheetName val="Directorio"/>
      <sheetName val="DataInformes"/>
      <sheetName val="DataOfi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J3" t="str">
            <v>NORMAL</v>
          </cell>
          <cell r="K3" t="str">
            <v>LOCAL</v>
          </cell>
          <cell r="L3" t="str">
            <v>ENTREGADO</v>
          </cell>
        </row>
        <row r="4">
          <cell r="J4" t="str">
            <v>URGENTE</v>
          </cell>
          <cell r="K4" t="str">
            <v>NACIONAL</v>
          </cell>
          <cell r="L4" t="str">
            <v>DEVUELTO</v>
          </cell>
        </row>
        <row r="5">
          <cell r="J5" t="str">
            <v>MUY URGENTE</v>
          </cell>
          <cell r="K5" t="str">
            <v>INTERNACIONAL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51"/>
  <sheetViews>
    <sheetView tabSelected="1" zoomScaleNormal="100" workbookViewId="0">
      <selection activeCell="B5" sqref="B5:K5"/>
    </sheetView>
  </sheetViews>
  <sheetFormatPr baseColWidth="10" defaultColWidth="0" defaultRowHeight="16.5" customHeight="1" zeroHeight="1" x14ac:dyDescent="0.3"/>
  <cols>
    <col min="1" max="1" width="21.8984375" style="79" customWidth="1"/>
    <col min="2" max="2" width="7.69921875" style="79" customWidth="1"/>
    <col min="3" max="11" width="11" style="79" customWidth="1"/>
    <col min="12" max="12" width="7.69921875" style="79" customWidth="1"/>
    <col min="13" max="13" width="21.8984375" style="79" customWidth="1"/>
    <col min="14" max="14" width="0" style="79" hidden="1" customWidth="1"/>
    <col min="15" max="16384" width="11" style="79" hidden="1"/>
  </cols>
  <sheetData>
    <row r="1" spans="1:14" ht="13.8" x14ac:dyDescent="0.3"/>
    <row r="2" spans="1:14" ht="13.8" x14ac:dyDescent="0.3"/>
    <row r="3" spans="1:14" ht="13.8" x14ac:dyDescent="0.3"/>
    <row r="4" spans="1:14" ht="13.8" x14ac:dyDescent="0.3"/>
    <row r="5" spans="1:14" ht="25.5" customHeight="1" x14ac:dyDescent="0.3">
      <c r="B5" s="120" t="s">
        <v>118</v>
      </c>
      <c r="C5" s="120"/>
      <c r="D5" s="120"/>
      <c r="E5" s="120"/>
      <c r="F5" s="120"/>
      <c r="G5" s="120"/>
      <c r="H5" s="120"/>
      <c r="I5" s="120"/>
      <c r="J5" s="120"/>
      <c r="K5" s="120"/>
      <c r="L5" s="88"/>
      <c r="M5" s="80"/>
      <c r="N5" s="80"/>
    </row>
    <row r="6" spans="1:14" ht="13.8" x14ac:dyDescent="0.3"/>
    <row r="7" spans="1:14" ht="61.95" customHeight="1" x14ac:dyDescent="0.3">
      <c r="B7" s="121" t="s">
        <v>119</v>
      </c>
      <c r="C7" s="121"/>
      <c r="D7" s="121"/>
      <c r="E7" s="121"/>
      <c r="F7" s="121"/>
      <c r="G7" s="121"/>
      <c r="H7" s="121"/>
      <c r="I7" s="121"/>
      <c r="J7" s="121"/>
      <c r="K7" s="121"/>
      <c r="L7" s="98"/>
    </row>
    <row r="8" spans="1:14" ht="13.8" x14ac:dyDescent="0.3"/>
    <row r="9" spans="1:14" s="82" customFormat="1" ht="19.5" customHeight="1" x14ac:dyDescent="0.3">
      <c r="A9" s="79"/>
      <c r="B9" s="81" t="s">
        <v>111</v>
      </c>
    </row>
    <row r="10" spans="1:14" ht="13.8" x14ac:dyDescent="0.3">
      <c r="B10" s="83"/>
    </row>
    <row r="11" spans="1:14" ht="13.8" x14ac:dyDescent="0.25">
      <c r="B11" s="90" t="s">
        <v>120</v>
      </c>
    </row>
    <row r="12" spans="1:14" ht="13.8" x14ac:dyDescent="0.25">
      <c r="B12" s="90" t="s">
        <v>121</v>
      </c>
    </row>
    <row r="13" spans="1:14" ht="13.8" x14ac:dyDescent="0.25">
      <c r="B13" s="90" t="s">
        <v>122</v>
      </c>
    </row>
    <row r="14" spans="1:14" ht="13.8" x14ac:dyDescent="0.25">
      <c r="B14" s="90" t="s">
        <v>123</v>
      </c>
    </row>
    <row r="15" spans="1:14" ht="13.8" x14ac:dyDescent="0.25">
      <c r="B15" s="90" t="s">
        <v>124</v>
      </c>
    </row>
    <row r="16" spans="1:14" ht="13.8" x14ac:dyDescent="0.25">
      <c r="B16" s="90" t="s">
        <v>125</v>
      </c>
    </row>
    <row r="17" spans="2:2" ht="13.8" x14ac:dyDescent="0.25">
      <c r="B17" s="90" t="s">
        <v>126</v>
      </c>
    </row>
    <row r="18" spans="2:2" ht="13.8" x14ac:dyDescent="0.25">
      <c r="B18" s="90" t="s">
        <v>127</v>
      </c>
    </row>
    <row r="19" spans="2:2" ht="13.8" x14ac:dyDescent="0.25">
      <c r="B19" s="90" t="s">
        <v>128</v>
      </c>
    </row>
    <row r="20" spans="2:2" ht="13.8" x14ac:dyDescent="0.25">
      <c r="B20" s="90" t="s">
        <v>129</v>
      </c>
    </row>
    <row r="21" spans="2:2" ht="13.8" x14ac:dyDescent="0.25">
      <c r="B21" s="90" t="s">
        <v>130</v>
      </c>
    </row>
    <row r="22" spans="2:2" ht="13.8" x14ac:dyDescent="0.25">
      <c r="B22" s="90" t="s">
        <v>131</v>
      </c>
    </row>
    <row r="23" spans="2:2" ht="13.8" x14ac:dyDescent="0.25">
      <c r="B23" s="90" t="s">
        <v>132</v>
      </c>
    </row>
    <row r="24" spans="2:2" ht="13.8" x14ac:dyDescent="0.25">
      <c r="B24" s="90" t="s">
        <v>133</v>
      </c>
    </row>
    <row r="25" spans="2:2" ht="13.8" x14ac:dyDescent="0.25">
      <c r="B25" s="90" t="s">
        <v>134</v>
      </c>
    </row>
    <row r="26" spans="2:2" ht="13.8" x14ac:dyDescent="0.25">
      <c r="B26" s="90" t="s">
        <v>135</v>
      </c>
    </row>
    <row r="27" spans="2:2" ht="13.8" x14ac:dyDescent="0.25">
      <c r="B27" s="90" t="s">
        <v>136</v>
      </c>
    </row>
    <row r="28" spans="2:2" ht="13.8" x14ac:dyDescent="0.25">
      <c r="B28" s="90" t="s">
        <v>137</v>
      </c>
    </row>
    <row r="29" spans="2:2" ht="13.8" x14ac:dyDescent="0.25">
      <c r="B29" s="90" t="s">
        <v>138</v>
      </c>
    </row>
    <row r="30" spans="2:2" ht="13.8" x14ac:dyDescent="0.25">
      <c r="B30" s="90" t="s">
        <v>139</v>
      </c>
    </row>
    <row r="31" spans="2:2" ht="13.8" x14ac:dyDescent="0.25">
      <c r="B31" s="90" t="s">
        <v>140</v>
      </c>
    </row>
    <row r="32" spans="2:2" ht="13.8" x14ac:dyDescent="0.25">
      <c r="B32" s="90" t="s">
        <v>141</v>
      </c>
    </row>
    <row r="33" spans="2:13" ht="13.8" x14ac:dyDescent="0.25">
      <c r="B33" s="90" t="s">
        <v>142</v>
      </c>
    </row>
    <row r="34" spans="2:13" ht="13.8" x14ac:dyDescent="0.25">
      <c r="B34" s="90" t="s">
        <v>143</v>
      </c>
    </row>
    <row r="35" spans="2:13" ht="13.8" x14ac:dyDescent="0.25">
      <c r="B35" s="90" t="s">
        <v>144</v>
      </c>
    </row>
    <row r="36" spans="2:13" ht="13.8" x14ac:dyDescent="0.25">
      <c r="B36" s="90" t="s">
        <v>145</v>
      </c>
    </row>
    <row r="37" spans="2:13" ht="13.8" x14ac:dyDescent="0.25">
      <c r="B37" s="90" t="s">
        <v>1039</v>
      </c>
    </row>
    <row r="38" spans="2:13" ht="13.8" x14ac:dyDescent="0.25">
      <c r="B38" s="90" t="s">
        <v>1040</v>
      </c>
    </row>
    <row r="39" spans="2:13" ht="13.8" x14ac:dyDescent="0.25">
      <c r="B39" s="90" t="s">
        <v>1041</v>
      </c>
    </row>
    <row r="40" spans="2:13" ht="13.8" x14ac:dyDescent="0.25">
      <c r="B40" s="90" t="s">
        <v>1042</v>
      </c>
    </row>
    <row r="41" spans="2:13" ht="13.8" x14ac:dyDescent="0.3">
      <c r="B41" s="83"/>
    </row>
    <row r="42" spans="2:13" ht="19.5" customHeight="1" x14ac:dyDescent="0.3">
      <c r="B42" s="81" t="s">
        <v>112</v>
      </c>
      <c r="C42" s="86"/>
      <c r="D42" s="82"/>
      <c r="E42" s="82"/>
      <c r="F42" s="82"/>
      <c r="G42" s="82"/>
      <c r="H42" s="82"/>
      <c r="I42" s="82"/>
      <c r="J42" s="82"/>
      <c r="K42" s="82"/>
      <c r="L42" s="82"/>
      <c r="M42" s="82"/>
    </row>
    <row r="43" spans="2:13" ht="13.8" x14ac:dyDescent="0.3">
      <c r="B43" s="89"/>
      <c r="C43" s="85"/>
    </row>
    <row r="44" spans="2:13" ht="13.8" x14ac:dyDescent="0.25">
      <c r="B44" s="90" t="s">
        <v>146</v>
      </c>
      <c r="C44" s="85"/>
    </row>
    <row r="45" spans="2:13" ht="13.8" x14ac:dyDescent="0.25">
      <c r="B45" s="90" t="s">
        <v>147</v>
      </c>
      <c r="C45" s="85"/>
    </row>
    <row r="46" spans="2:13" ht="13.8" x14ac:dyDescent="0.25">
      <c r="B46" s="90" t="s">
        <v>148</v>
      </c>
      <c r="C46" s="85"/>
    </row>
    <row r="47" spans="2:13" ht="13.8" x14ac:dyDescent="0.25">
      <c r="B47" s="90" t="s">
        <v>149</v>
      </c>
      <c r="C47" s="85"/>
    </row>
    <row r="48" spans="2:13" ht="13.8" x14ac:dyDescent="0.25">
      <c r="B48" s="90" t="s">
        <v>150</v>
      </c>
      <c r="C48" s="85"/>
    </row>
    <row r="49" spans="2:3" ht="13.8" x14ac:dyDescent="0.25">
      <c r="B49" s="90" t="s">
        <v>151</v>
      </c>
      <c r="C49" s="85"/>
    </row>
    <row r="50" spans="2:3" ht="13.8" x14ac:dyDescent="0.25">
      <c r="B50" s="90" t="s">
        <v>152</v>
      </c>
      <c r="C50" s="85"/>
    </row>
    <row r="51" spans="2:3" ht="13.8" x14ac:dyDescent="0.25">
      <c r="B51" s="90" t="s">
        <v>153</v>
      </c>
      <c r="C51" s="85"/>
    </row>
    <row r="52" spans="2:3" ht="13.8" x14ac:dyDescent="0.25">
      <c r="B52" s="90" t="s">
        <v>154</v>
      </c>
      <c r="C52" s="85"/>
    </row>
    <row r="53" spans="2:3" ht="13.8" x14ac:dyDescent="0.25">
      <c r="B53" s="90" t="s">
        <v>155</v>
      </c>
      <c r="C53" s="85"/>
    </row>
    <row r="54" spans="2:3" ht="13.8" x14ac:dyDescent="0.25">
      <c r="B54" s="90" t="s">
        <v>156</v>
      </c>
      <c r="C54" s="85"/>
    </row>
    <row r="55" spans="2:3" ht="13.8" x14ac:dyDescent="0.25">
      <c r="B55" s="90" t="s">
        <v>157</v>
      </c>
      <c r="C55" s="85"/>
    </row>
    <row r="56" spans="2:3" ht="13.8" x14ac:dyDescent="0.25">
      <c r="B56" s="90" t="s">
        <v>158</v>
      </c>
      <c r="C56" s="85"/>
    </row>
    <row r="57" spans="2:3" ht="13.8" x14ac:dyDescent="0.25">
      <c r="B57" s="90" t="s">
        <v>159</v>
      </c>
      <c r="C57" s="85"/>
    </row>
    <row r="58" spans="2:3" ht="13.8" x14ac:dyDescent="0.25">
      <c r="B58" s="90" t="s">
        <v>160</v>
      </c>
      <c r="C58" s="85"/>
    </row>
    <row r="59" spans="2:3" ht="13.8" x14ac:dyDescent="0.25">
      <c r="B59" s="90" t="s">
        <v>161</v>
      </c>
      <c r="C59" s="85"/>
    </row>
    <row r="60" spans="2:3" ht="13.8" x14ac:dyDescent="0.25">
      <c r="B60" s="90" t="s">
        <v>162</v>
      </c>
      <c r="C60" s="85"/>
    </row>
    <row r="61" spans="2:3" ht="13.8" x14ac:dyDescent="0.25">
      <c r="B61" s="90" t="s">
        <v>163</v>
      </c>
      <c r="C61" s="85"/>
    </row>
    <row r="62" spans="2:3" ht="13.8" x14ac:dyDescent="0.25">
      <c r="B62" s="90" t="s">
        <v>164</v>
      </c>
      <c r="C62" s="85"/>
    </row>
    <row r="63" spans="2:3" ht="13.8" x14ac:dyDescent="0.25">
      <c r="B63" s="90" t="s">
        <v>165</v>
      </c>
      <c r="C63" s="85"/>
    </row>
    <row r="64" spans="2:3" ht="13.8" x14ac:dyDescent="0.25">
      <c r="B64" s="90" t="s">
        <v>166</v>
      </c>
      <c r="C64" s="85"/>
    </row>
    <row r="65" spans="1:13" ht="13.8" x14ac:dyDescent="0.25">
      <c r="B65" s="90" t="s">
        <v>167</v>
      </c>
      <c r="C65" s="85"/>
    </row>
    <row r="66" spans="1:13" ht="13.8" x14ac:dyDescent="0.25">
      <c r="B66" s="90" t="s">
        <v>168</v>
      </c>
      <c r="C66" s="85"/>
    </row>
    <row r="67" spans="1:13" ht="13.8" x14ac:dyDescent="0.25">
      <c r="B67" s="90" t="s">
        <v>169</v>
      </c>
      <c r="C67" s="85"/>
    </row>
    <row r="68" spans="1:13" ht="13.8" x14ac:dyDescent="0.25">
      <c r="B68" s="90" t="s">
        <v>170</v>
      </c>
      <c r="C68" s="85"/>
    </row>
    <row r="69" spans="1:13" ht="13.8" x14ac:dyDescent="0.25">
      <c r="B69" s="90" t="s">
        <v>171</v>
      </c>
      <c r="C69" s="85"/>
    </row>
    <row r="70" spans="1:13" ht="13.8" x14ac:dyDescent="0.25">
      <c r="B70" s="90" t="s">
        <v>1035</v>
      </c>
      <c r="C70" s="85"/>
    </row>
    <row r="71" spans="1:13" ht="13.8" x14ac:dyDescent="0.25">
      <c r="B71" s="90" t="s">
        <v>1036</v>
      </c>
      <c r="C71" s="85"/>
    </row>
    <row r="72" spans="1:13" ht="13.8" x14ac:dyDescent="0.25">
      <c r="B72" s="90" t="s">
        <v>1037</v>
      </c>
      <c r="C72" s="85"/>
    </row>
    <row r="73" spans="1:13" ht="13.8" x14ac:dyDescent="0.25">
      <c r="B73" s="90" t="s">
        <v>1038</v>
      </c>
      <c r="C73" s="85"/>
    </row>
    <row r="74" spans="1:13" ht="13.8" x14ac:dyDescent="0.3">
      <c r="B74" s="85"/>
      <c r="C74" s="85"/>
    </row>
    <row r="75" spans="1:13" ht="19.5" customHeight="1" x14ac:dyDescent="0.3">
      <c r="B75" s="81" t="s">
        <v>73</v>
      </c>
      <c r="C75" s="86"/>
      <c r="D75" s="82"/>
      <c r="E75" s="82"/>
      <c r="F75" s="82"/>
      <c r="G75" s="82"/>
      <c r="H75" s="82"/>
      <c r="I75" s="82"/>
      <c r="J75" s="82"/>
      <c r="K75" s="82"/>
      <c r="L75" s="82"/>
      <c r="M75" s="82"/>
    </row>
    <row r="76" spans="1:13" ht="13.8" x14ac:dyDescent="0.3">
      <c r="C76" s="85"/>
    </row>
    <row r="77" spans="1:13" ht="13.8" x14ac:dyDescent="0.3">
      <c r="A77" s="84"/>
      <c r="B77" s="28" t="s">
        <v>113</v>
      </c>
      <c r="C77" s="87"/>
    </row>
    <row r="78" spans="1:13" ht="13.8" x14ac:dyDescent="0.3">
      <c r="B78" s="85"/>
      <c r="C78" s="85"/>
    </row>
    <row r="79" spans="1:13" ht="19.5" customHeight="1" x14ac:dyDescent="0.3">
      <c r="B79" s="81" t="s">
        <v>114</v>
      </c>
      <c r="C79" s="86"/>
      <c r="D79" s="82"/>
      <c r="E79" s="82"/>
      <c r="F79" s="82"/>
      <c r="G79" s="82"/>
      <c r="H79" s="82"/>
      <c r="I79" s="82"/>
      <c r="J79" s="82"/>
      <c r="K79" s="82"/>
      <c r="L79" s="82"/>
      <c r="M79" s="82"/>
    </row>
    <row r="80" spans="1:13" ht="15" x14ac:dyDescent="0.3">
      <c r="B80" s="91"/>
      <c r="C80" s="85"/>
    </row>
    <row r="81" spans="1:13" ht="14.4" customHeight="1" x14ac:dyDescent="0.3">
      <c r="A81" s="84"/>
      <c r="B81" s="28" t="s">
        <v>172</v>
      </c>
      <c r="C81" s="85"/>
    </row>
    <row r="82" spans="1:13" ht="14.4" customHeight="1" x14ac:dyDescent="0.3">
      <c r="A82" s="84"/>
      <c r="B82" s="28" t="s">
        <v>1102</v>
      </c>
      <c r="C82" s="85"/>
    </row>
    <row r="83" spans="1:13" ht="14.4" customHeight="1" x14ac:dyDescent="0.3">
      <c r="A83" s="84"/>
      <c r="B83" s="28" t="s">
        <v>1103</v>
      </c>
      <c r="C83" s="85"/>
    </row>
    <row r="84" spans="1:13" ht="13.8" x14ac:dyDescent="0.3">
      <c r="A84" s="84"/>
      <c r="B84" s="28" t="s">
        <v>1104</v>
      </c>
      <c r="C84" s="85"/>
    </row>
    <row r="85" spans="1:13" ht="13.8" x14ac:dyDescent="0.3">
      <c r="A85" s="84"/>
      <c r="B85" s="28" t="s">
        <v>1106</v>
      </c>
      <c r="C85" s="85"/>
    </row>
    <row r="86" spans="1:13" ht="13.8" x14ac:dyDescent="0.3">
      <c r="A86" s="84"/>
      <c r="B86" s="28" t="s">
        <v>1107</v>
      </c>
      <c r="C86" s="85"/>
    </row>
    <row r="87" spans="1:13" ht="13.8" x14ac:dyDescent="0.3">
      <c r="A87" s="84"/>
      <c r="B87" s="28" t="s">
        <v>1105</v>
      </c>
      <c r="C87" s="85"/>
    </row>
    <row r="88" spans="1:13" ht="16.5" customHeight="1" x14ac:dyDescent="0.3"/>
    <row r="89" spans="1:13" ht="19.2" customHeight="1" x14ac:dyDescent="0.3">
      <c r="B89" s="81" t="s">
        <v>117</v>
      </c>
      <c r="C89" s="86"/>
      <c r="D89" s="82"/>
      <c r="E89" s="82"/>
      <c r="F89" s="82"/>
      <c r="G89" s="82"/>
      <c r="H89" s="82"/>
      <c r="I89" s="82"/>
      <c r="J89" s="82"/>
      <c r="K89" s="82"/>
      <c r="L89" s="82"/>
      <c r="M89" s="82"/>
    </row>
    <row r="90" spans="1:13" ht="16.5" customHeight="1" x14ac:dyDescent="0.3"/>
    <row r="91" spans="1:13" ht="14.4" customHeight="1" x14ac:dyDescent="0.3">
      <c r="B91" s="84" t="s">
        <v>1137</v>
      </c>
    </row>
    <row r="92" spans="1:13" ht="14.4" customHeight="1" x14ac:dyDescent="0.3">
      <c r="B92" s="83" t="s">
        <v>1145</v>
      </c>
    </row>
    <row r="93" spans="1:13" ht="16.5" customHeight="1" x14ac:dyDescent="0.3">
      <c r="B93" s="83" t="s">
        <v>1140</v>
      </c>
    </row>
    <row r="94" spans="1:13" ht="16.5" customHeight="1" x14ac:dyDescent="0.3">
      <c r="B94" s="83" t="s">
        <v>1146</v>
      </c>
    </row>
    <row r="95" spans="1:13" ht="16.5" customHeight="1" x14ac:dyDescent="0.3"/>
    <row r="96" spans="1:13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  <row r="176" ht="16.5" customHeight="1" x14ac:dyDescent="0.3"/>
    <row r="177" ht="16.5" customHeight="1" x14ac:dyDescent="0.3"/>
    <row r="178" ht="16.5" customHeight="1" x14ac:dyDescent="0.3"/>
    <row r="179" ht="16.5" customHeight="1" x14ac:dyDescent="0.3"/>
    <row r="180" ht="16.5" customHeight="1" x14ac:dyDescent="0.3"/>
    <row r="181" ht="16.5" customHeight="1" x14ac:dyDescent="0.3"/>
    <row r="182" ht="16.5" customHeight="1" x14ac:dyDescent="0.3"/>
    <row r="183" ht="16.5" customHeight="1" x14ac:dyDescent="0.3"/>
    <row r="184" ht="16.5" customHeight="1" x14ac:dyDescent="0.3"/>
    <row r="185" ht="16.5" customHeight="1" x14ac:dyDescent="0.3"/>
    <row r="186" ht="16.5" customHeight="1" x14ac:dyDescent="0.3"/>
    <row r="187" ht="16.5" customHeight="1" x14ac:dyDescent="0.3"/>
    <row r="188" ht="16.5" customHeight="1" x14ac:dyDescent="0.3"/>
    <row r="189" ht="16.5" customHeight="1" x14ac:dyDescent="0.3"/>
    <row r="190" ht="16.5" customHeight="1" x14ac:dyDescent="0.3"/>
    <row r="191" ht="16.5" customHeight="1" x14ac:dyDescent="0.3"/>
    <row r="192" ht="16.5" customHeight="1" x14ac:dyDescent="0.3"/>
    <row r="193" ht="16.5" customHeight="1" x14ac:dyDescent="0.3"/>
    <row r="194" ht="16.5" customHeight="1" x14ac:dyDescent="0.3"/>
    <row r="195" ht="16.5" customHeight="1" x14ac:dyDescent="0.3"/>
    <row r="196" ht="16.5" customHeight="1" x14ac:dyDescent="0.3"/>
    <row r="197" ht="16.5" customHeight="1" x14ac:dyDescent="0.3"/>
    <row r="198" ht="16.5" customHeight="1" x14ac:dyDescent="0.3"/>
    <row r="199" ht="16.5" customHeight="1" x14ac:dyDescent="0.3"/>
    <row r="200" ht="16.5" customHeight="1" x14ac:dyDescent="0.3"/>
    <row r="201" ht="16.5" customHeight="1" x14ac:dyDescent="0.3"/>
    <row r="202" ht="16.5" customHeight="1" x14ac:dyDescent="0.3"/>
    <row r="203" ht="16.5" customHeight="1" x14ac:dyDescent="0.3"/>
    <row r="204" ht="16.5" customHeight="1" x14ac:dyDescent="0.3"/>
    <row r="205" ht="16.5" customHeight="1" x14ac:dyDescent="0.3"/>
    <row r="206" ht="16.5" customHeight="1" x14ac:dyDescent="0.3"/>
    <row r="207" ht="16.5" customHeight="1" x14ac:dyDescent="0.3"/>
    <row r="208" ht="16.5" customHeight="1" x14ac:dyDescent="0.3"/>
    <row r="209" ht="16.5" customHeight="1" x14ac:dyDescent="0.3"/>
    <row r="210" ht="16.5" customHeight="1" x14ac:dyDescent="0.3"/>
    <row r="211" ht="16.5" customHeight="1" x14ac:dyDescent="0.3"/>
    <row r="212" ht="16.5" customHeight="1" x14ac:dyDescent="0.3"/>
    <row r="213" ht="16.5" customHeight="1" x14ac:dyDescent="0.3"/>
    <row r="214" ht="16.5" customHeight="1" x14ac:dyDescent="0.3"/>
    <row r="215" ht="16.5" customHeight="1" x14ac:dyDescent="0.3"/>
    <row r="216" ht="16.5" customHeight="1" x14ac:dyDescent="0.3"/>
    <row r="217" ht="16.5" customHeight="1" x14ac:dyDescent="0.3"/>
    <row r="218" ht="16.5" customHeight="1" x14ac:dyDescent="0.3"/>
    <row r="219" ht="16.5" customHeight="1" x14ac:dyDescent="0.3"/>
    <row r="220" ht="16.5" customHeight="1" x14ac:dyDescent="0.3"/>
    <row r="221" ht="16.5" customHeight="1" x14ac:dyDescent="0.3"/>
    <row r="222" ht="16.5" customHeight="1" x14ac:dyDescent="0.3"/>
    <row r="223" ht="16.5" customHeight="1" x14ac:dyDescent="0.3"/>
    <row r="224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  <row r="345" ht="16.5" customHeight="1" x14ac:dyDescent="0.3"/>
    <row r="346" ht="16.5" customHeight="1" x14ac:dyDescent="0.3"/>
    <row r="347" ht="16.5" customHeight="1" x14ac:dyDescent="0.3"/>
    <row r="348" ht="16.5" customHeight="1" x14ac:dyDescent="0.3"/>
    <row r="349" ht="16.5" customHeight="1" x14ac:dyDescent="0.3"/>
    <row r="350" ht="16.5" customHeight="1" x14ac:dyDescent="0.3"/>
    <row r="351" ht="16.5" customHeight="1" x14ac:dyDescent="0.3"/>
    <row r="352" ht="16.5" customHeight="1" x14ac:dyDescent="0.3"/>
    <row r="353" ht="16.5" customHeight="1" x14ac:dyDescent="0.3"/>
    <row r="354" ht="16.5" customHeight="1" x14ac:dyDescent="0.3"/>
    <row r="355" ht="16.5" customHeight="1" x14ac:dyDescent="0.3"/>
    <row r="356" ht="16.5" customHeight="1" x14ac:dyDescent="0.3"/>
    <row r="357" ht="16.5" customHeight="1" x14ac:dyDescent="0.3"/>
    <row r="358" ht="16.5" customHeight="1" x14ac:dyDescent="0.3"/>
    <row r="359" ht="16.5" customHeight="1" x14ac:dyDescent="0.3"/>
    <row r="360" ht="16.5" customHeight="1" x14ac:dyDescent="0.3"/>
    <row r="361" ht="16.5" customHeight="1" x14ac:dyDescent="0.3"/>
    <row r="362" ht="16.5" customHeight="1" x14ac:dyDescent="0.3"/>
    <row r="363" ht="16.5" customHeight="1" x14ac:dyDescent="0.3"/>
    <row r="364" ht="16.5" customHeight="1" x14ac:dyDescent="0.3"/>
    <row r="365" ht="16.5" customHeight="1" x14ac:dyDescent="0.3"/>
    <row r="366" ht="16.5" customHeight="1" x14ac:dyDescent="0.3"/>
    <row r="367" ht="16.5" customHeight="1" x14ac:dyDescent="0.3"/>
    <row r="368" ht="16.5" customHeight="1" x14ac:dyDescent="0.3"/>
    <row r="369" ht="16.5" customHeight="1" x14ac:dyDescent="0.3"/>
    <row r="370" ht="16.5" customHeight="1" x14ac:dyDescent="0.3"/>
    <row r="371" ht="16.5" customHeight="1" x14ac:dyDescent="0.3"/>
    <row r="372" ht="16.5" customHeight="1" x14ac:dyDescent="0.3"/>
    <row r="373" ht="16.5" customHeight="1" x14ac:dyDescent="0.3"/>
    <row r="374" ht="16.5" customHeight="1" x14ac:dyDescent="0.3"/>
    <row r="375" ht="16.5" customHeight="1" x14ac:dyDescent="0.3"/>
    <row r="376" ht="16.5" customHeight="1" x14ac:dyDescent="0.3"/>
    <row r="377" ht="16.5" customHeight="1" x14ac:dyDescent="0.3"/>
    <row r="378" ht="16.5" customHeight="1" x14ac:dyDescent="0.3"/>
    <row r="379" ht="16.5" customHeight="1" x14ac:dyDescent="0.3"/>
    <row r="380" ht="16.5" customHeight="1" x14ac:dyDescent="0.3"/>
    <row r="381" ht="16.5" customHeight="1" x14ac:dyDescent="0.3"/>
    <row r="382" ht="16.5" customHeight="1" x14ac:dyDescent="0.3"/>
    <row r="383" ht="16.5" customHeight="1" x14ac:dyDescent="0.3"/>
    <row r="384" ht="16.5" customHeight="1" x14ac:dyDescent="0.3"/>
    <row r="385" ht="16.5" customHeight="1" x14ac:dyDescent="0.3"/>
    <row r="386" ht="16.5" customHeight="1" x14ac:dyDescent="0.3"/>
    <row r="387" ht="16.5" customHeight="1" x14ac:dyDescent="0.3"/>
    <row r="388" ht="16.5" customHeight="1" x14ac:dyDescent="0.3"/>
    <row r="389" ht="16.5" customHeight="1" x14ac:dyDescent="0.3"/>
    <row r="390" ht="16.5" customHeight="1" x14ac:dyDescent="0.3"/>
    <row r="391" ht="16.5" customHeight="1" x14ac:dyDescent="0.3"/>
    <row r="392" ht="16.5" customHeight="1" x14ac:dyDescent="0.3"/>
    <row r="393" ht="16.5" customHeight="1" x14ac:dyDescent="0.3"/>
    <row r="394" ht="16.5" customHeight="1" x14ac:dyDescent="0.3"/>
    <row r="395" ht="16.5" customHeight="1" x14ac:dyDescent="0.3"/>
    <row r="396" ht="16.5" customHeight="1" x14ac:dyDescent="0.3"/>
    <row r="397" ht="16.5" customHeight="1" x14ac:dyDescent="0.3"/>
    <row r="398" ht="16.5" customHeight="1" x14ac:dyDescent="0.3"/>
    <row r="399" ht="16.5" customHeight="1" x14ac:dyDescent="0.3"/>
    <row r="400" ht="16.5" customHeight="1" x14ac:dyDescent="0.3"/>
    <row r="401" ht="16.5" customHeight="1" x14ac:dyDescent="0.3"/>
    <row r="402" ht="16.5" customHeight="1" x14ac:dyDescent="0.3"/>
    <row r="403" ht="16.5" customHeight="1" x14ac:dyDescent="0.3"/>
    <row r="404" ht="16.5" customHeight="1" x14ac:dyDescent="0.3"/>
    <row r="405" ht="16.5" customHeight="1" x14ac:dyDescent="0.3"/>
    <row r="406" ht="16.5" customHeight="1" x14ac:dyDescent="0.3"/>
    <row r="407" ht="16.5" customHeight="1" x14ac:dyDescent="0.3"/>
    <row r="408" ht="16.5" customHeight="1" x14ac:dyDescent="0.3"/>
    <row r="409" ht="16.5" customHeight="1" x14ac:dyDescent="0.3"/>
    <row r="410" ht="16.5" customHeight="1" x14ac:dyDescent="0.3"/>
    <row r="411" ht="16.5" customHeight="1" x14ac:dyDescent="0.3"/>
    <row r="412" ht="16.5" customHeight="1" x14ac:dyDescent="0.3"/>
    <row r="413" ht="16.5" customHeight="1" x14ac:dyDescent="0.3"/>
    <row r="414" ht="16.5" customHeight="1" x14ac:dyDescent="0.3"/>
    <row r="415" ht="16.5" customHeight="1" x14ac:dyDescent="0.3"/>
    <row r="416" ht="16.5" customHeight="1" x14ac:dyDescent="0.3"/>
    <row r="417" ht="16.5" customHeight="1" x14ac:dyDescent="0.3"/>
    <row r="418" ht="16.5" customHeight="1" x14ac:dyDescent="0.3"/>
    <row r="419" ht="16.5" customHeight="1" x14ac:dyDescent="0.3"/>
    <row r="420" ht="16.5" customHeight="1" x14ac:dyDescent="0.3"/>
    <row r="421" ht="16.5" customHeight="1" x14ac:dyDescent="0.3"/>
    <row r="422" ht="16.5" customHeight="1" x14ac:dyDescent="0.3"/>
    <row r="423" ht="16.5" customHeight="1" x14ac:dyDescent="0.3"/>
    <row r="424" ht="16.5" customHeight="1" x14ac:dyDescent="0.3"/>
    <row r="425" ht="16.5" customHeight="1" x14ac:dyDescent="0.3"/>
    <row r="426" ht="16.5" customHeight="1" x14ac:dyDescent="0.3"/>
    <row r="427" ht="16.5" customHeight="1" x14ac:dyDescent="0.3"/>
    <row r="428" ht="16.5" customHeight="1" x14ac:dyDescent="0.3"/>
    <row r="429" ht="16.5" customHeight="1" x14ac:dyDescent="0.3"/>
    <row r="430" ht="16.5" customHeight="1" x14ac:dyDescent="0.3"/>
    <row r="431" ht="16.5" customHeight="1" x14ac:dyDescent="0.3"/>
    <row r="432" ht="16.5" customHeight="1" x14ac:dyDescent="0.3"/>
    <row r="433" ht="16.5" customHeight="1" x14ac:dyDescent="0.3"/>
    <row r="434" ht="16.5" customHeight="1" x14ac:dyDescent="0.3"/>
    <row r="435" ht="16.5" customHeight="1" x14ac:dyDescent="0.3"/>
    <row r="436" ht="16.5" customHeight="1" x14ac:dyDescent="0.3"/>
    <row r="437" ht="16.5" customHeight="1" x14ac:dyDescent="0.3"/>
    <row r="438" ht="16.5" customHeight="1" x14ac:dyDescent="0.3"/>
    <row r="439" ht="16.5" customHeight="1" x14ac:dyDescent="0.3"/>
    <row r="440" ht="16.5" customHeight="1" x14ac:dyDescent="0.3"/>
    <row r="441" ht="16.5" customHeight="1" x14ac:dyDescent="0.3"/>
    <row r="442" ht="16.5" customHeight="1" x14ac:dyDescent="0.3"/>
    <row r="443" ht="16.5" customHeight="1" x14ac:dyDescent="0.3"/>
    <row r="444" ht="16.5" customHeight="1" x14ac:dyDescent="0.3"/>
    <row r="445" ht="16.5" customHeight="1" x14ac:dyDescent="0.3"/>
    <row r="446" ht="16.5" customHeight="1" x14ac:dyDescent="0.3"/>
    <row r="447" ht="16.5" customHeight="1" x14ac:dyDescent="0.3"/>
    <row r="448" ht="16.5" customHeight="1" x14ac:dyDescent="0.3"/>
    <row r="449" ht="16.5" customHeight="1" x14ac:dyDescent="0.3"/>
    <row r="450" ht="16.5" customHeight="1" x14ac:dyDescent="0.3"/>
    <row r="451" ht="16.5" customHeight="1" x14ac:dyDescent="0.3"/>
    <row r="452" ht="16.5" customHeight="1" x14ac:dyDescent="0.3"/>
    <row r="453" ht="16.5" customHeight="1" x14ac:dyDescent="0.3"/>
    <row r="454" ht="16.5" customHeight="1" x14ac:dyDescent="0.3"/>
    <row r="455" ht="16.5" customHeight="1" x14ac:dyDescent="0.3"/>
    <row r="456" ht="16.5" customHeight="1" x14ac:dyDescent="0.3"/>
    <row r="457" ht="16.5" customHeight="1" x14ac:dyDescent="0.3"/>
    <row r="458" ht="16.5" customHeight="1" x14ac:dyDescent="0.3"/>
    <row r="459" ht="16.5" customHeight="1" x14ac:dyDescent="0.3"/>
    <row r="460" ht="16.5" customHeight="1" x14ac:dyDescent="0.3"/>
    <row r="461" ht="16.5" customHeight="1" x14ac:dyDescent="0.3"/>
    <row r="462" ht="16.5" customHeight="1" x14ac:dyDescent="0.3"/>
    <row r="463" ht="16.5" customHeight="1" x14ac:dyDescent="0.3"/>
    <row r="464" ht="16.5" customHeight="1" x14ac:dyDescent="0.3"/>
    <row r="465" ht="16.5" customHeight="1" x14ac:dyDescent="0.3"/>
    <row r="466" ht="16.5" customHeight="1" x14ac:dyDescent="0.3"/>
    <row r="467" ht="16.5" customHeight="1" x14ac:dyDescent="0.3"/>
    <row r="468" ht="16.5" customHeight="1" x14ac:dyDescent="0.3"/>
    <row r="469" ht="16.5" customHeight="1" x14ac:dyDescent="0.3"/>
    <row r="470" ht="16.5" customHeight="1" x14ac:dyDescent="0.3"/>
    <row r="471" ht="16.5" customHeight="1" x14ac:dyDescent="0.3"/>
    <row r="472" ht="16.5" customHeight="1" x14ac:dyDescent="0.3"/>
    <row r="473" ht="16.5" customHeight="1" x14ac:dyDescent="0.3"/>
    <row r="474" ht="16.5" customHeight="1" x14ac:dyDescent="0.3"/>
    <row r="475" ht="16.5" customHeight="1" x14ac:dyDescent="0.3"/>
    <row r="476" ht="16.5" customHeight="1" x14ac:dyDescent="0.3"/>
    <row r="477" ht="16.5" customHeight="1" x14ac:dyDescent="0.3"/>
    <row r="478" ht="16.5" customHeight="1" x14ac:dyDescent="0.3"/>
    <row r="479" ht="16.5" customHeight="1" x14ac:dyDescent="0.3"/>
    <row r="480" ht="16.5" customHeight="1" x14ac:dyDescent="0.3"/>
    <row r="481" ht="16.5" customHeight="1" x14ac:dyDescent="0.3"/>
    <row r="482" ht="16.5" customHeight="1" x14ac:dyDescent="0.3"/>
    <row r="483" ht="16.5" customHeight="1" x14ac:dyDescent="0.3"/>
    <row r="484" ht="16.5" customHeight="1" x14ac:dyDescent="0.3"/>
    <row r="485" ht="16.5" customHeight="1" x14ac:dyDescent="0.3"/>
    <row r="486" ht="16.5" customHeight="1" x14ac:dyDescent="0.3"/>
    <row r="487" ht="16.5" customHeight="1" x14ac:dyDescent="0.3"/>
    <row r="488" ht="16.5" customHeight="1" x14ac:dyDescent="0.3"/>
    <row r="489" ht="16.5" customHeight="1" x14ac:dyDescent="0.3"/>
    <row r="490" ht="16.5" customHeight="1" x14ac:dyDescent="0.3"/>
    <row r="491" ht="16.5" customHeight="1" x14ac:dyDescent="0.3"/>
    <row r="492" ht="16.5" customHeight="1" x14ac:dyDescent="0.3"/>
    <row r="493" ht="16.5" customHeight="1" x14ac:dyDescent="0.3"/>
    <row r="494" ht="16.5" customHeight="1" x14ac:dyDescent="0.3"/>
    <row r="495" ht="16.5" customHeight="1" x14ac:dyDescent="0.3"/>
    <row r="496" ht="16.5" customHeight="1" x14ac:dyDescent="0.3"/>
    <row r="497" ht="16.5" customHeight="1" x14ac:dyDescent="0.3"/>
    <row r="498" ht="16.5" customHeight="1" x14ac:dyDescent="0.3"/>
    <row r="499" ht="16.5" customHeight="1" x14ac:dyDescent="0.3"/>
    <row r="500" ht="16.5" customHeight="1" x14ac:dyDescent="0.3"/>
    <row r="501" ht="16.5" customHeight="1" x14ac:dyDescent="0.3"/>
    <row r="502" ht="16.5" customHeight="1" x14ac:dyDescent="0.3"/>
    <row r="503" ht="16.5" customHeight="1" x14ac:dyDescent="0.3"/>
    <row r="504" ht="16.5" customHeight="1" x14ac:dyDescent="0.3"/>
    <row r="505" ht="16.5" customHeight="1" x14ac:dyDescent="0.3"/>
    <row r="506" ht="16.5" customHeight="1" x14ac:dyDescent="0.3"/>
    <row r="507" ht="16.5" customHeight="1" x14ac:dyDescent="0.3"/>
    <row r="508" ht="16.5" customHeight="1" x14ac:dyDescent="0.3"/>
    <row r="509" ht="16.5" customHeight="1" x14ac:dyDescent="0.3"/>
    <row r="510" ht="16.5" customHeight="1" x14ac:dyDescent="0.3"/>
    <row r="511" ht="16.5" customHeight="1" x14ac:dyDescent="0.3"/>
    <row r="512" ht="16.5" customHeight="1" x14ac:dyDescent="0.3"/>
    <row r="513" ht="16.5" customHeight="1" x14ac:dyDescent="0.3"/>
    <row r="514" ht="16.5" customHeight="1" x14ac:dyDescent="0.3"/>
    <row r="515" ht="16.5" customHeight="1" x14ac:dyDescent="0.3"/>
    <row r="516" ht="16.5" customHeight="1" x14ac:dyDescent="0.3"/>
    <row r="517" ht="16.5" customHeight="1" x14ac:dyDescent="0.3"/>
    <row r="518" ht="16.5" customHeight="1" x14ac:dyDescent="0.3"/>
    <row r="519" ht="16.5" customHeight="1" x14ac:dyDescent="0.3"/>
    <row r="520" ht="16.5" customHeight="1" x14ac:dyDescent="0.3"/>
    <row r="521" ht="16.5" customHeight="1" x14ac:dyDescent="0.3"/>
    <row r="522" ht="16.5" customHeight="1" x14ac:dyDescent="0.3"/>
    <row r="523" ht="16.5" customHeight="1" x14ac:dyDescent="0.3"/>
    <row r="524" ht="16.5" customHeight="1" x14ac:dyDescent="0.3"/>
    <row r="525" ht="16.5" customHeight="1" x14ac:dyDescent="0.3"/>
    <row r="526" ht="16.5" customHeight="1" x14ac:dyDescent="0.3"/>
    <row r="527" ht="16.5" customHeight="1" x14ac:dyDescent="0.3"/>
    <row r="528" ht="16.5" customHeight="1" x14ac:dyDescent="0.3"/>
    <row r="529" ht="16.5" customHeight="1" x14ac:dyDescent="0.3"/>
    <row r="530" ht="16.5" customHeight="1" x14ac:dyDescent="0.3"/>
    <row r="531" ht="16.5" customHeight="1" x14ac:dyDescent="0.3"/>
    <row r="532" ht="16.5" customHeight="1" x14ac:dyDescent="0.3"/>
    <row r="533" ht="16.5" customHeight="1" x14ac:dyDescent="0.3"/>
    <row r="534" ht="16.5" customHeight="1" x14ac:dyDescent="0.3"/>
    <row r="535" ht="16.5" customHeight="1" x14ac:dyDescent="0.3"/>
    <row r="536" ht="16.5" customHeight="1" x14ac:dyDescent="0.3"/>
    <row r="537" ht="16.5" customHeight="1" x14ac:dyDescent="0.3"/>
    <row r="538" ht="16.5" customHeight="1" x14ac:dyDescent="0.3"/>
    <row r="539" ht="16.5" customHeight="1" x14ac:dyDescent="0.3"/>
    <row r="540" ht="16.5" customHeight="1" x14ac:dyDescent="0.3"/>
    <row r="541" ht="16.5" customHeight="1" x14ac:dyDescent="0.3"/>
    <row r="542" ht="16.5" customHeight="1" x14ac:dyDescent="0.3"/>
    <row r="543" ht="16.5" customHeight="1" x14ac:dyDescent="0.3"/>
    <row r="544" ht="16.5" customHeight="1" x14ac:dyDescent="0.3"/>
    <row r="545" ht="16.5" customHeight="1" x14ac:dyDescent="0.3"/>
    <row r="546" ht="16.5" customHeight="1" x14ac:dyDescent="0.3"/>
    <row r="547" ht="16.5" customHeight="1" x14ac:dyDescent="0.3"/>
    <row r="548" ht="16.5" customHeight="1" x14ac:dyDescent="0.3"/>
    <row r="549" ht="16.5" customHeight="1" x14ac:dyDescent="0.3"/>
    <row r="550" ht="16.5" customHeight="1" x14ac:dyDescent="0.3"/>
    <row r="551" ht="16.5" customHeight="1" x14ac:dyDescent="0.3"/>
    <row r="552" ht="16.5" customHeight="1" x14ac:dyDescent="0.3"/>
    <row r="553" ht="16.5" customHeight="1" x14ac:dyDescent="0.3"/>
    <row r="554" ht="16.5" customHeight="1" x14ac:dyDescent="0.3"/>
    <row r="555" ht="16.5" customHeight="1" x14ac:dyDescent="0.3"/>
    <row r="556" ht="16.5" customHeight="1" x14ac:dyDescent="0.3"/>
    <row r="557" ht="16.5" customHeight="1" x14ac:dyDescent="0.3"/>
    <row r="558" ht="16.5" customHeight="1" x14ac:dyDescent="0.3"/>
    <row r="559" ht="16.5" customHeight="1" x14ac:dyDescent="0.3"/>
    <row r="560" ht="16.5" customHeight="1" x14ac:dyDescent="0.3"/>
    <row r="561" ht="16.5" customHeight="1" x14ac:dyDescent="0.3"/>
    <row r="562" ht="16.5" customHeight="1" x14ac:dyDescent="0.3"/>
    <row r="563" ht="16.5" customHeight="1" x14ac:dyDescent="0.3"/>
    <row r="564" ht="16.5" customHeight="1" x14ac:dyDescent="0.3"/>
    <row r="565" ht="16.5" customHeight="1" x14ac:dyDescent="0.3"/>
    <row r="566" ht="16.5" customHeight="1" x14ac:dyDescent="0.3"/>
    <row r="567" ht="16.5" customHeight="1" x14ac:dyDescent="0.3"/>
    <row r="568" ht="16.5" customHeight="1" x14ac:dyDescent="0.3"/>
    <row r="569" ht="16.5" customHeight="1" x14ac:dyDescent="0.3"/>
    <row r="570" ht="16.5" customHeight="1" x14ac:dyDescent="0.3"/>
    <row r="571" ht="16.5" customHeight="1" x14ac:dyDescent="0.3"/>
    <row r="572" ht="16.5" customHeight="1" x14ac:dyDescent="0.3"/>
    <row r="573" ht="16.5" customHeight="1" x14ac:dyDescent="0.3"/>
    <row r="574" ht="16.5" customHeight="1" x14ac:dyDescent="0.3"/>
    <row r="575" ht="16.5" customHeight="1" x14ac:dyDescent="0.3"/>
    <row r="576" ht="16.5" customHeight="1" x14ac:dyDescent="0.3"/>
    <row r="577" ht="16.5" customHeight="1" x14ac:dyDescent="0.3"/>
    <row r="578" ht="16.5" customHeight="1" x14ac:dyDescent="0.3"/>
    <row r="579" ht="16.5" customHeight="1" x14ac:dyDescent="0.3"/>
    <row r="580" ht="16.5" customHeight="1" x14ac:dyDescent="0.3"/>
    <row r="581" ht="16.5" customHeight="1" x14ac:dyDescent="0.3"/>
    <row r="582" ht="16.5" customHeight="1" x14ac:dyDescent="0.3"/>
    <row r="583" ht="16.5" customHeight="1" x14ac:dyDescent="0.3"/>
    <row r="584" ht="16.5" customHeight="1" x14ac:dyDescent="0.3"/>
    <row r="585" ht="16.5" customHeight="1" x14ac:dyDescent="0.3"/>
    <row r="586" ht="16.5" customHeight="1" x14ac:dyDescent="0.3"/>
    <row r="587" ht="16.5" customHeight="1" x14ac:dyDescent="0.3"/>
    <row r="588" ht="16.5" customHeight="1" x14ac:dyDescent="0.3"/>
    <row r="589" ht="16.5" customHeight="1" x14ac:dyDescent="0.3"/>
    <row r="590" ht="16.5" customHeight="1" x14ac:dyDescent="0.3"/>
    <row r="591" ht="16.5" customHeight="1" x14ac:dyDescent="0.3"/>
    <row r="592" ht="16.5" customHeight="1" x14ac:dyDescent="0.3"/>
    <row r="593" ht="16.5" customHeight="1" x14ac:dyDescent="0.3"/>
    <row r="594" ht="16.5" customHeight="1" x14ac:dyDescent="0.3"/>
    <row r="595" ht="16.5" customHeight="1" x14ac:dyDescent="0.3"/>
    <row r="596" ht="16.5" customHeight="1" x14ac:dyDescent="0.3"/>
    <row r="597" ht="16.5" customHeight="1" x14ac:dyDescent="0.3"/>
    <row r="598" ht="16.5" customHeight="1" x14ac:dyDescent="0.3"/>
    <row r="599" ht="16.5" customHeight="1" x14ac:dyDescent="0.3"/>
    <row r="600" ht="16.5" customHeight="1" x14ac:dyDescent="0.3"/>
    <row r="601" ht="16.5" customHeight="1" x14ac:dyDescent="0.3"/>
    <row r="602" ht="16.5" customHeight="1" x14ac:dyDescent="0.3"/>
    <row r="603" ht="16.5" customHeight="1" x14ac:dyDescent="0.3"/>
    <row r="604" ht="16.5" customHeight="1" x14ac:dyDescent="0.3"/>
    <row r="605" ht="16.5" customHeight="1" x14ac:dyDescent="0.3"/>
    <row r="606" ht="16.5" customHeight="1" x14ac:dyDescent="0.3"/>
    <row r="607" ht="16.5" customHeight="1" x14ac:dyDescent="0.3"/>
    <row r="608" ht="16.5" customHeight="1" x14ac:dyDescent="0.3"/>
    <row r="609" ht="16.5" customHeight="1" x14ac:dyDescent="0.3"/>
    <row r="610" ht="16.5" customHeight="1" x14ac:dyDescent="0.3"/>
    <row r="611" ht="16.5" customHeight="1" x14ac:dyDescent="0.3"/>
    <row r="612" ht="16.5" customHeight="1" x14ac:dyDescent="0.3"/>
    <row r="613" ht="16.5" customHeight="1" x14ac:dyDescent="0.3"/>
    <row r="614" ht="16.5" customHeight="1" x14ac:dyDescent="0.3"/>
    <row r="615" ht="16.5" customHeight="1" x14ac:dyDescent="0.3"/>
    <row r="616" ht="16.5" customHeight="1" x14ac:dyDescent="0.3"/>
    <row r="617" ht="16.5" customHeight="1" x14ac:dyDescent="0.3"/>
    <row r="618" ht="16.5" customHeight="1" x14ac:dyDescent="0.3"/>
    <row r="619" ht="16.5" customHeight="1" x14ac:dyDescent="0.3"/>
    <row r="620" ht="16.5" customHeight="1" x14ac:dyDescent="0.3"/>
    <row r="621" ht="16.5" customHeight="1" x14ac:dyDescent="0.3"/>
    <row r="622" ht="16.5" customHeight="1" x14ac:dyDescent="0.3"/>
    <row r="623" ht="16.5" customHeight="1" x14ac:dyDescent="0.3"/>
    <row r="624" ht="16.5" customHeight="1" x14ac:dyDescent="0.3"/>
    <row r="625" ht="16.5" customHeight="1" x14ac:dyDescent="0.3"/>
    <row r="626" ht="16.5" customHeight="1" x14ac:dyDescent="0.3"/>
    <row r="627" ht="16.5" customHeight="1" x14ac:dyDescent="0.3"/>
    <row r="628" ht="16.5" customHeight="1" x14ac:dyDescent="0.3"/>
    <row r="629" ht="16.5" customHeight="1" x14ac:dyDescent="0.3"/>
    <row r="630" ht="16.5" customHeight="1" x14ac:dyDescent="0.3"/>
    <row r="631" ht="16.5" customHeight="1" x14ac:dyDescent="0.3"/>
    <row r="632" ht="16.5" customHeight="1" x14ac:dyDescent="0.3"/>
    <row r="633" ht="16.5" customHeight="1" x14ac:dyDescent="0.3"/>
    <row r="634" ht="16.5" customHeight="1" x14ac:dyDescent="0.3"/>
    <row r="635" ht="16.5" customHeight="1" x14ac:dyDescent="0.3"/>
    <row r="636" ht="16.5" customHeight="1" x14ac:dyDescent="0.3"/>
    <row r="637" ht="16.5" customHeight="1" x14ac:dyDescent="0.3"/>
    <row r="638" ht="16.5" customHeight="1" x14ac:dyDescent="0.3"/>
    <row r="639" ht="16.5" customHeight="1" x14ac:dyDescent="0.3"/>
    <row r="640" ht="16.5" customHeight="1" x14ac:dyDescent="0.3"/>
    <row r="641" ht="16.5" customHeight="1" x14ac:dyDescent="0.3"/>
    <row r="642" ht="16.5" customHeight="1" x14ac:dyDescent="0.3"/>
    <row r="643" ht="16.5" customHeight="1" x14ac:dyDescent="0.3"/>
    <row r="644" ht="16.5" customHeight="1" x14ac:dyDescent="0.3"/>
    <row r="645" ht="16.5" customHeight="1" x14ac:dyDescent="0.3"/>
    <row r="646" ht="16.5" customHeight="1" x14ac:dyDescent="0.3"/>
    <row r="647" ht="16.5" customHeight="1" x14ac:dyDescent="0.3"/>
    <row r="648" ht="16.5" customHeight="1" x14ac:dyDescent="0.3"/>
    <row r="649" ht="16.5" customHeight="1" x14ac:dyDescent="0.3"/>
    <row r="650" ht="16.5" customHeight="1" x14ac:dyDescent="0.3"/>
    <row r="651" ht="16.5" customHeight="1" x14ac:dyDescent="0.3"/>
    <row r="652" ht="16.5" customHeight="1" x14ac:dyDescent="0.3"/>
    <row r="653" ht="16.5" customHeight="1" x14ac:dyDescent="0.3"/>
    <row r="654" ht="16.5" customHeight="1" x14ac:dyDescent="0.3"/>
    <row r="655" ht="16.5" customHeight="1" x14ac:dyDescent="0.3"/>
    <row r="656" ht="16.5" customHeight="1" x14ac:dyDescent="0.3"/>
    <row r="657" ht="16.5" customHeight="1" x14ac:dyDescent="0.3"/>
    <row r="658" ht="16.5" customHeight="1" x14ac:dyDescent="0.3"/>
    <row r="659" ht="16.5" customHeight="1" x14ac:dyDescent="0.3"/>
    <row r="660" ht="16.5" customHeight="1" x14ac:dyDescent="0.3"/>
    <row r="661" ht="16.5" customHeight="1" x14ac:dyDescent="0.3"/>
    <row r="662" ht="16.5" customHeight="1" x14ac:dyDescent="0.3"/>
    <row r="663" ht="16.5" customHeight="1" x14ac:dyDescent="0.3"/>
    <row r="664" ht="16.5" customHeight="1" x14ac:dyDescent="0.3"/>
    <row r="665" ht="16.5" customHeight="1" x14ac:dyDescent="0.3"/>
    <row r="666" ht="16.5" customHeight="1" x14ac:dyDescent="0.3"/>
    <row r="667" ht="16.5" customHeight="1" x14ac:dyDescent="0.3"/>
    <row r="668" ht="16.5" customHeight="1" x14ac:dyDescent="0.3"/>
    <row r="669" ht="16.5" customHeight="1" x14ac:dyDescent="0.3"/>
    <row r="670" ht="16.5" customHeight="1" x14ac:dyDescent="0.3"/>
    <row r="671" ht="16.5" customHeight="1" x14ac:dyDescent="0.3"/>
    <row r="672" ht="16.5" customHeight="1" x14ac:dyDescent="0.3"/>
    <row r="673" ht="16.5" customHeight="1" x14ac:dyDescent="0.3"/>
    <row r="674" ht="16.5" customHeight="1" x14ac:dyDescent="0.3"/>
    <row r="675" ht="16.5" customHeight="1" x14ac:dyDescent="0.3"/>
    <row r="676" ht="16.5" customHeight="1" x14ac:dyDescent="0.3"/>
    <row r="677" ht="16.5" customHeight="1" x14ac:dyDescent="0.3"/>
    <row r="678" ht="16.5" customHeight="1" x14ac:dyDescent="0.3"/>
    <row r="679" ht="16.5" customHeight="1" x14ac:dyDescent="0.3"/>
    <row r="680" ht="16.5" customHeight="1" x14ac:dyDescent="0.3"/>
    <row r="681" ht="16.5" customHeight="1" x14ac:dyDescent="0.3"/>
    <row r="682" ht="16.5" customHeight="1" x14ac:dyDescent="0.3"/>
    <row r="683" ht="16.5" customHeight="1" x14ac:dyDescent="0.3"/>
    <row r="684" ht="16.5" customHeight="1" x14ac:dyDescent="0.3"/>
    <row r="685" ht="16.5" customHeight="1" x14ac:dyDescent="0.3"/>
    <row r="686" ht="16.5" customHeight="1" x14ac:dyDescent="0.3"/>
    <row r="687" ht="16.5" customHeight="1" x14ac:dyDescent="0.3"/>
    <row r="688" ht="16.5" customHeight="1" x14ac:dyDescent="0.3"/>
    <row r="689" ht="16.5" customHeight="1" x14ac:dyDescent="0.3"/>
    <row r="690" ht="16.5" customHeight="1" x14ac:dyDescent="0.3"/>
    <row r="691" ht="16.5" customHeight="1" x14ac:dyDescent="0.3"/>
    <row r="692" ht="16.5" customHeight="1" x14ac:dyDescent="0.3"/>
    <row r="693" ht="16.5" customHeight="1" x14ac:dyDescent="0.3"/>
    <row r="694" ht="16.5" customHeight="1" x14ac:dyDescent="0.3"/>
    <row r="695" ht="16.5" customHeight="1" x14ac:dyDescent="0.3"/>
    <row r="696" ht="16.5" customHeight="1" x14ac:dyDescent="0.3"/>
    <row r="697" ht="16.5" customHeight="1" x14ac:dyDescent="0.3"/>
    <row r="698" ht="16.5" customHeight="1" x14ac:dyDescent="0.3"/>
    <row r="699" ht="16.5" customHeight="1" x14ac:dyDescent="0.3"/>
    <row r="700" ht="16.5" customHeight="1" x14ac:dyDescent="0.3"/>
    <row r="701" ht="16.5" customHeight="1" x14ac:dyDescent="0.3"/>
    <row r="702" ht="16.5" customHeight="1" x14ac:dyDescent="0.3"/>
    <row r="703" ht="16.5" customHeight="1" x14ac:dyDescent="0.3"/>
    <row r="704" ht="16.5" customHeight="1" x14ac:dyDescent="0.3"/>
    <row r="705" ht="16.5" customHeight="1" x14ac:dyDescent="0.3"/>
    <row r="706" ht="16.5" customHeight="1" x14ac:dyDescent="0.3"/>
    <row r="707" ht="16.5" customHeight="1" x14ac:dyDescent="0.3"/>
    <row r="708" ht="16.5" customHeight="1" x14ac:dyDescent="0.3"/>
    <row r="709" ht="16.5" customHeight="1" x14ac:dyDescent="0.3"/>
    <row r="710" ht="16.5" customHeight="1" x14ac:dyDescent="0.3"/>
    <row r="711" ht="16.5" customHeight="1" x14ac:dyDescent="0.3"/>
    <row r="712" ht="16.5" customHeight="1" x14ac:dyDescent="0.3"/>
    <row r="713" ht="16.5" customHeight="1" x14ac:dyDescent="0.3"/>
    <row r="714" ht="16.5" customHeight="1" x14ac:dyDescent="0.3"/>
    <row r="715" ht="16.5" customHeight="1" x14ac:dyDescent="0.3"/>
    <row r="716" ht="16.5" customHeight="1" x14ac:dyDescent="0.3"/>
    <row r="717" ht="16.5" customHeight="1" x14ac:dyDescent="0.3"/>
    <row r="718" ht="16.5" customHeight="1" x14ac:dyDescent="0.3"/>
    <row r="719" ht="16.5" customHeight="1" x14ac:dyDescent="0.3"/>
    <row r="720" ht="16.5" customHeight="1" x14ac:dyDescent="0.3"/>
    <row r="721" ht="16.5" customHeight="1" x14ac:dyDescent="0.3"/>
    <row r="722" ht="16.5" customHeight="1" x14ac:dyDescent="0.3"/>
    <row r="723" ht="16.5" customHeight="1" x14ac:dyDescent="0.3"/>
    <row r="724" ht="16.5" customHeight="1" x14ac:dyDescent="0.3"/>
    <row r="725" ht="16.5" customHeight="1" x14ac:dyDescent="0.3"/>
    <row r="726" ht="16.5" customHeight="1" x14ac:dyDescent="0.3"/>
    <row r="727" ht="16.5" customHeight="1" x14ac:dyDescent="0.3"/>
    <row r="728" ht="16.5" customHeight="1" x14ac:dyDescent="0.3"/>
    <row r="729" ht="16.5" customHeight="1" x14ac:dyDescent="0.3"/>
    <row r="730" ht="16.5" customHeight="1" x14ac:dyDescent="0.3"/>
    <row r="731" ht="16.5" customHeight="1" x14ac:dyDescent="0.3"/>
    <row r="732" ht="16.5" customHeight="1" x14ac:dyDescent="0.3"/>
    <row r="733" ht="16.5" customHeight="1" x14ac:dyDescent="0.3"/>
    <row r="734" ht="16.5" customHeight="1" x14ac:dyDescent="0.3"/>
    <row r="735" ht="16.5" customHeight="1" x14ac:dyDescent="0.3"/>
    <row r="736" ht="16.5" customHeight="1" x14ac:dyDescent="0.3"/>
    <row r="737" ht="16.5" customHeight="1" x14ac:dyDescent="0.3"/>
    <row r="738" ht="16.5" customHeight="1" x14ac:dyDescent="0.3"/>
    <row r="739" ht="16.5" customHeight="1" x14ac:dyDescent="0.3"/>
    <row r="740" ht="16.5" customHeight="1" x14ac:dyDescent="0.3"/>
    <row r="741" ht="16.5" customHeight="1" x14ac:dyDescent="0.3"/>
    <row r="742" ht="16.5" customHeight="1" x14ac:dyDescent="0.3"/>
    <row r="743" ht="16.5" customHeight="1" x14ac:dyDescent="0.3"/>
    <row r="744" ht="16.5" customHeight="1" x14ac:dyDescent="0.3"/>
    <row r="745" ht="16.5" customHeight="1" x14ac:dyDescent="0.3"/>
    <row r="746" ht="16.5" customHeight="1" x14ac:dyDescent="0.3"/>
    <row r="747" ht="16.5" customHeight="1" x14ac:dyDescent="0.3"/>
    <row r="748" ht="16.5" customHeight="1" x14ac:dyDescent="0.3"/>
    <row r="749" ht="16.5" customHeight="1" x14ac:dyDescent="0.3"/>
    <row r="750" ht="16.5" customHeight="1" x14ac:dyDescent="0.3"/>
    <row r="751" ht="16.5" customHeight="1" x14ac:dyDescent="0.3"/>
    <row r="752" ht="16.5" customHeight="1" x14ac:dyDescent="0.3"/>
    <row r="753" ht="16.5" customHeight="1" x14ac:dyDescent="0.3"/>
    <row r="754" ht="16.5" customHeight="1" x14ac:dyDescent="0.3"/>
    <row r="755" ht="16.5" customHeight="1" x14ac:dyDescent="0.3"/>
    <row r="756" ht="16.5" customHeight="1" x14ac:dyDescent="0.3"/>
    <row r="757" ht="16.5" customHeight="1" x14ac:dyDescent="0.3"/>
    <row r="758" ht="16.5" customHeight="1" x14ac:dyDescent="0.3"/>
    <row r="759" ht="16.5" customHeight="1" x14ac:dyDescent="0.3"/>
    <row r="760" ht="16.5" customHeight="1" x14ac:dyDescent="0.3"/>
    <row r="761" ht="16.5" customHeight="1" x14ac:dyDescent="0.3"/>
    <row r="762" ht="16.5" customHeight="1" x14ac:dyDescent="0.3"/>
    <row r="763" ht="16.5" customHeight="1" x14ac:dyDescent="0.3"/>
    <row r="764" ht="16.5" customHeight="1" x14ac:dyDescent="0.3"/>
    <row r="765" ht="16.5" customHeight="1" x14ac:dyDescent="0.3"/>
    <row r="766" ht="16.5" customHeight="1" x14ac:dyDescent="0.3"/>
    <row r="767" ht="16.5" customHeight="1" x14ac:dyDescent="0.3"/>
    <row r="768" ht="16.5" customHeight="1" x14ac:dyDescent="0.3"/>
    <row r="769" ht="16.5" customHeight="1" x14ac:dyDescent="0.3"/>
    <row r="770" ht="16.5" customHeight="1" x14ac:dyDescent="0.3"/>
    <row r="771" ht="16.5" customHeight="1" x14ac:dyDescent="0.3"/>
    <row r="772" ht="16.5" customHeight="1" x14ac:dyDescent="0.3"/>
    <row r="773" ht="16.5" customHeight="1" x14ac:dyDescent="0.3"/>
    <row r="774" ht="16.5" customHeight="1" x14ac:dyDescent="0.3"/>
    <row r="775" ht="16.5" customHeight="1" x14ac:dyDescent="0.3"/>
    <row r="776" ht="16.5" customHeight="1" x14ac:dyDescent="0.3"/>
    <row r="777" ht="16.5" customHeight="1" x14ac:dyDescent="0.3"/>
    <row r="778" ht="16.5" customHeight="1" x14ac:dyDescent="0.3"/>
    <row r="779" ht="16.5" customHeight="1" x14ac:dyDescent="0.3"/>
    <row r="780" ht="16.5" customHeight="1" x14ac:dyDescent="0.3"/>
    <row r="781" ht="16.5" customHeight="1" x14ac:dyDescent="0.3"/>
    <row r="782" ht="16.5" customHeight="1" x14ac:dyDescent="0.3"/>
    <row r="783" ht="16.5" customHeight="1" x14ac:dyDescent="0.3"/>
    <row r="784" ht="16.5" customHeight="1" x14ac:dyDescent="0.3"/>
    <row r="785" ht="16.5" customHeight="1" x14ac:dyDescent="0.3"/>
    <row r="786" ht="16.5" customHeight="1" x14ac:dyDescent="0.3"/>
    <row r="787" ht="16.5" customHeight="1" x14ac:dyDescent="0.3"/>
    <row r="788" ht="16.5" customHeight="1" x14ac:dyDescent="0.3"/>
    <row r="789" ht="16.5" customHeight="1" x14ac:dyDescent="0.3"/>
    <row r="790" ht="16.5" customHeight="1" x14ac:dyDescent="0.3"/>
    <row r="791" ht="16.5" customHeight="1" x14ac:dyDescent="0.3"/>
    <row r="792" ht="16.5" customHeight="1" x14ac:dyDescent="0.3"/>
    <row r="793" ht="16.5" customHeight="1" x14ac:dyDescent="0.3"/>
    <row r="794" ht="16.5" customHeight="1" x14ac:dyDescent="0.3"/>
    <row r="795" ht="16.5" customHeight="1" x14ac:dyDescent="0.3"/>
    <row r="796" ht="16.5" customHeight="1" x14ac:dyDescent="0.3"/>
    <row r="797" ht="16.5" customHeight="1" x14ac:dyDescent="0.3"/>
    <row r="798" ht="16.5" customHeight="1" x14ac:dyDescent="0.3"/>
    <row r="799" ht="16.5" customHeight="1" x14ac:dyDescent="0.3"/>
    <row r="800" ht="16.5" customHeight="1" x14ac:dyDescent="0.3"/>
    <row r="801" ht="16.5" customHeight="1" x14ac:dyDescent="0.3"/>
    <row r="802" ht="16.5" customHeight="1" x14ac:dyDescent="0.3"/>
    <row r="803" ht="16.5" customHeight="1" x14ac:dyDescent="0.3"/>
    <row r="804" ht="16.5" customHeight="1" x14ac:dyDescent="0.3"/>
    <row r="805" ht="16.5" customHeight="1" x14ac:dyDescent="0.3"/>
    <row r="806" ht="16.5" customHeight="1" x14ac:dyDescent="0.3"/>
    <row r="807" ht="16.5" customHeight="1" x14ac:dyDescent="0.3"/>
    <row r="808" ht="16.5" customHeight="1" x14ac:dyDescent="0.3"/>
    <row r="809" ht="16.5" customHeight="1" x14ac:dyDescent="0.3"/>
    <row r="810" ht="16.5" customHeight="1" x14ac:dyDescent="0.3"/>
    <row r="811" ht="16.5" customHeight="1" x14ac:dyDescent="0.3"/>
    <row r="812" ht="16.5" customHeight="1" x14ac:dyDescent="0.3"/>
    <row r="813" ht="16.5" customHeight="1" x14ac:dyDescent="0.3"/>
    <row r="814" ht="16.5" customHeight="1" x14ac:dyDescent="0.3"/>
    <row r="815" ht="16.5" customHeight="1" x14ac:dyDescent="0.3"/>
    <row r="816" ht="16.5" customHeight="1" x14ac:dyDescent="0.3"/>
    <row r="817" ht="16.5" customHeight="1" x14ac:dyDescent="0.3"/>
    <row r="818" ht="16.5" customHeight="1" x14ac:dyDescent="0.3"/>
    <row r="819" ht="16.5" customHeight="1" x14ac:dyDescent="0.3"/>
    <row r="820" ht="16.5" customHeight="1" x14ac:dyDescent="0.3"/>
    <row r="821" ht="16.5" customHeight="1" x14ac:dyDescent="0.3"/>
    <row r="822" ht="16.5" customHeight="1" x14ac:dyDescent="0.3"/>
    <row r="823" ht="16.5" customHeight="1" x14ac:dyDescent="0.3"/>
    <row r="824" ht="16.5" customHeight="1" x14ac:dyDescent="0.3"/>
    <row r="825" ht="16.5" customHeight="1" x14ac:dyDescent="0.3"/>
    <row r="826" ht="16.5" customHeight="1" x14ac:dyDescent="0.3"/>
    <row r="827" ht="16.5" customHeight="1" x14ac:dyDescent="0.3"/>
    <row r="828" ht="16.5" customHeight="1" x14ac:dyDescent="0.3"/>
    <row r="829" ht="16.5" customHeight="1" x14ac:dyDescent="0.3"/>
    <row r="830" ht="16.5" customHeight="1" x14ac:dyDescent="0.3"/>
    <row r="831" ht="16.5" customHeight="1" x14ac:dyDescent="0.3"/>
    <row r="832" ht="16.5" customHeight="1" x14ac:dyDescent="0.3"/>
    <row r="833" ht="16.5" customHeight="1" x14ac:dyDescent="0.3"/>
    <row r="834" ht="16.5" customHeight="1" x14ac:dyDescent="0.3"/>
    <row r="835" ht="16.5" customHeight="1" x14ac:dyDescent="0.3"/>
    <row r="836" ht="16.5" customHeight="1" x14ac:dyDescent="0.3"/>
    <row r="837" ht="16.5" customHeight="1" x14ac:dyDescent="0.3"/>
    <row r="838" ht="16.5" customHeight="1" x14ac:dyDescent="0.3"/>
    <row r="839" ht="16.5" customHeight="1" x14ac:dyDescent="0.3"/>
    <row r="840" ht="16.5" customHeight="1" x14ac:dyDescent="0.3"/>
    <row r="841" ht="16.5" customHeight="1" x14ac:dyDescent="0.3"/>
    <row r="842" ht="16.5" customHeight="1" x14ac:dyDescent="0.3"/>
    <row r="843" ht="16.5" customHeight="1" x14ac:dyDescent="0.3"/>
    <row r="844" ht="16.5" customHeight="1" x14ac:dyDescent="0.3"/>
    <row r="845" ht="16.5" customHeight="1" x14ac:dyDescent="0.3"/>
    <row r="846" ht="16.5" customHeight="1" x14ac:dyDescent="0.3"/>
    <row r="847" ht="16.5" customHeight="1" x14ac:dyDescent="0.3"/>
    <row r="848" ht="16.5" customHeight="1" x14ac:dyDescent="0.3"/>
    <row r="849" ht="16.5" customHeight="1" x14ac:dyDescent="0.3"/>
    <row r="850" ht="16.5" customHeight="1" x14ac:dyDescent="0.3"/>
    <row r="851" ht="16.5" customHeight="1" x14ac:dyDescent="0.3"/>
    <row r="852" ht="16.5" customHeight="1" x14ac:dyDescent="0.3"/>
    <row r="853" ht="16.5" customHeight="1" x14ac:dyDescent="0.3"/>
    <row r="854" ht="16.5" customHeight="1" x14ac:dyDescent="0.3"/>
    <row r="855" ht="16.5" customHeight="1" x14ac:dyDescent="0.3"/>
    <row r="856" ht="16.5" customHeight="1" x14ac:dyDescent="0.3"/>
    <row r="857" ht="16.5" customHeight="1" x14ac:dyDescent="0.3"/>
    <row r="858" ht="16.5" customHeight="1" x14ac:dyDescent="0.3"/>
    <row r="859" ht="16.5" customHeight="1" x14ac:dyDescent="0.3"/>
    <row r="860" ht="16.5" customHeight="1" x14ac:dyDescent="0.3"/>
    <row r="861" ht="16.5" customHeight="1" x14ac:dyDescent="0.3"/>
    <row r="862" ht="16.5" customHeight="1" x14ac:dyDescent="0.3"/>
    <row r="863" ht="16.5" customHeight="1" x14ac:dyDescent="0.3"/>
    <row r="864" ht="16.5" customHeight="1" x14ac:dyDescent="0.3"/>
    <row r="865" ht="16.5" customHeight="1" x14ac:dyDescent="0.3"/>
    <row r="866" ht="16.5" customHeight="1" x14ac:dyDescent="0.3"/>
    <row r="867" ht="16.5" customHeight="1" x14ac:dyDescent="0.3"/>
    <row r="868" ht="16.5" customHeight="1" x14ac:dyDescent="0.3"/>
    <row r="869" ht="16.5" customHeight="1" x14ac:dyDescent="0.3"/>
    <row r="870" ht="16.5" customHeight="1" x14ac:dyDescent="0.3"/>
    <row r="871" ht="16.5" customHeight="1" x14ac:dyDescent="0.3"/>
    <row r="872" ht="16.5" customHeight="1" x14ac:dyDescent="0.3"/>
    <row r="873" ht="16.5" customHeight="1" x14ac:dyDescent="0.3"/>
    <row r="874" ht="16.5" customHeight="1" x14ac:dyDescent="0.3"/>
    <row r="875" ht="16.5" customHeight="1" x14ac:dyDescent="0.3"/>
    <row r="876" ht="16.5" customHeight="1" x14ac:dyDescent="0.3"/>
    <row r="877" ht="16.5" customHeight="1" x14ac:dyDescent="0.3"/>
    <row r="878" ht="16.5" customHeight="1" x14ac:dyDescent="0.3"/>
    <row r="879" ht="16.5" customHeight="1" x14ac:dyDescent="0.3"/>
    <row r="880" ht="16.5" customHeight="1" x14ac:dyDescent="0.3"/>
    <row r="881" ht="16.5" customHeight="1" x14ac:dyDescent="0.3"/>
    <row r="882" ht="16.5" customHeight="1" x14ac:dyDescent="0.3"/>
    <row r="883" ht="16.5" customHeight="1" x14ac:dyDescent="0.3"/>
    <row r="884" ht="16.5" customHeight="1" x14ac:dyDescent="0.3"/>
    <row r="885" ht="16.5" customHeight="1" x14ac:dyDescent="0.3"/>
    <row r="886" ht="16.5" customHeight="1" x14ac:dyDescent="0.3"/>
    <row r="887" ht="16.5" customHeight="1" x14ac:dyDescent="0.3"/>
    <row r="888" ht="16.5" customHeight="1" x14ac:dyDescent="0.3"/>
    <row r="889" ht="16.5" customHeight="1" x14ac:dyDescent="0.3"/>
    <row r="890" ht="16.5" customHeight="1" x14ac:dyDescent="0.3"/>
    <row r="891" ht="16.5" customHeight="1" x14ac:dyDescent="0.3"/>
    <row r="892" ht="16.5" customHeight="1" x14ac:dyDescent="0.3"/>
    <row r="893" ht="16.5" customHeight="1" x14ac:dyDescent="0.3"/>
    <row r="894" ht="16.5" customHeight="1" x14ac:dyDescent="0.3"/>
    <row r="895" ht="16.5" customHeight="1" x14ac:dyDescent="0.3"/>
    <row r="896" ht="16.5" customHeight="1" x14ac:dyDescent="0.3"/>
    <row r="897" ht="16.5" customHeight="1" x14ac:dyDescent="0.3"/>
    <row r="898" ht="16.5" customHeight="1" x14ac:dyDescent="0.3"/>
    <row r="899" ht="16.5" customHeight="1" x14ac:dyDescent="0.3"/>
    <row r="900" ht="16.5" customHeight="1" x14ac:dyDescent="0.3"/>
    <row r="901" ht="16.5" customHeight="1" x14ac:dyDescent="0.3"/>
    <row r="902" ht="16.5" customHeight="1" x14ac:dyDescent="0.3"/>
    <row r="903" ht="16.5" customHeight="1" x14ac:dyDescent="0.3"/>
    <row r="904" ht="16.5" customHeight="1" x14ac:dyDescent="0.3"/>
    <row r="905" ht="16.5" customHeight="1" x14ac:dyDescent="0.3"/>
    <row r="906" ht="16.5" customHeight="1" x14ac:dyDescent="0.3"/>
    <row r="907" ht="16.5" customHeight="1" x14ac:dyDescent="0.3"/>
    <row r="908" ht="16.5" customHeight="1" x14ac:dyDescent="0.3"/>
    <row r="909" ht="16.5" customHeight="1" x14ac:dyDescent="0.3"/>
    <row r="910" ht="16.5" customHeight="1" x14ac:dyDescent="0.3"/>
    <row r="911" ht="16.5" customHeight="1" x14ac:dyDescent="0.3"/>
    <row r="912" ht="16.5" customHeight="1" x14ac:dyDescent="0.3"/>
    <row r="913" ht="16.5" customHeight="1" x14ac:dyDescent="0.3"/>
    <row r="914" ht="16.5" customHeight="1" x14ac:dyDescent="0.3"/>
    <row r="915" ht="16.5" customHeight="1" x14ac:dyDescent="0.3"/>
    <row r="916" ht="16.5" customHeight="1" x14ac:dyDescent="0.3"/>
    <row r="917" ht="16.5" customHeight="1" x14ac:dyDescent="0.3"/>
    <row r="918" ht="16.5" customHeight="1" x14ac:dyDescent="0.3"/>
    <row r="919" ht="16.5" customHeight="1" x14ac:dyDescent="0.3"/>
    <row r="920" ht="16.5" customHeight="1" x14ac:dyDescent="0.3"/>
    <row r="921" ht="16.5" customHeight="1" x14ac:dyDescent="0.3"/>
    <row r="922" ht="16.5" customHeight="1" x14ac:dyDescent="0.3"/>
    <row r="923" ht="16.5" customHeight="1" x14ac:dyDescent="0.3"/>
    <row r="924" ht="16.5" customHeight="1" x14ac:dyDescent="0.3"/>
    <row r="925" ht="16.5" customHeight="1" x14ac:dyDescent="0.3"/>
    <row r="926" ht="16.5" customHeight="1" x14ac:dyDescent="0.3"/>
    <row r="927" ht="16.5" customHeight="1" x14ac:dyDescent="0.3"/>
    <row r="928" ht="16.5" customHeight="1" x14ac:dyDescent="0.3"/>
    <row r="929" ht="16.5" customHeight="1" x14ac:dyDescent="0.3"/>
    <row r="930" ht="16.5" customHeight="1" x14ac:dyDescent="0.3"/>
    <row r="931" ht="16.5" customHeight="1" x14ac:dyDescent="0.3"/>
    <row r="932" ht="16.5" customHeight="1" x14ac:dyDescent="0.3"/>
    <row r="933" ht="16.5" customHeight="1" x14ac:dyDescent="0.3"/>
    <row r="934" ht="16.5" customHeight="1" x14ac:dyDescent="0.3"/>
    <row r="935" ht="16.5" customHeight="1" x14ac:dyDescent="0.3"/>
    <row r="936" ht="16.5" customHeight="1" x14ac:dyDescent="0.3"/>
    <row r="937" ht="16.5" customHeight="1" x14ac:dyDescent="0.3"/>
    <row r="938" ht="16.5" customHeight="1" x14ac:dyDescent="0.3"/>
    <row r="939" ht="16.5" customHeight="1" x14ac:dyDescent="0.3"/>
    <row r="940" ht="16.5" customHeight="1" x14ac:dyDescent="0.3"/>
    <row r="941" ht="16.5" customHeight="1" x14ac:dyDescent="0.3"/>
    <row r="942" ht="16.5" customHeight="1" x14ac:dyDescent="0.3"/>
    <row r="943" ht="16.5" customHeight="1" x14ac:dyDescent="0.3"/>
    <row r="944" ht="16.5" customHeight="1" x14ac:dyDescent="0.3"/>
    <row r="945" ht="16.5" customHeight="1" x14ac:dyDescent="0.3"/>
    <row r="946" ht="16.5" customHeight="1" x14ac:dyDescent="0.3"/>
    <row r="947" ht="16.5" customHeight="1" x14ac:dyDescent="0.3"/>
    <row r="948" ht="16.5" customHeight="1" x14ac:dyDescent="0.3"/>
    <row r="949" ht="16.5" customHeight="1" x14ac:dyDescent="0.3"/>
    <row r="950" ht="16.5" customHeight="1" x14ac:dyDescent="0.3"/>
    <row r="951" ht="16.5" customHeight="1" x14ac:dyDescent="0.3"/>
    <row r="952" ht="16.5" customHeight="1" x14ac:dyDescent="0.3"/>
    <row r="953" ht="16.5" customHeight="1" x14ac:dyDescent="0.3"/>
    <row r="954" ht="16.5" customHeight="1" x14ac:dyDescent="0.3"/>
    <row r="955" ht="16.5" customHeight="1" x14ac:dyDescent="0.3"/>
    <row r="956" ht="16.5" customHeight="1" x14ac:dyDescent="0.3"/>
    <row r="957" ht="16.5" customHeight="1" x14ac:dyDescent="0.3"/>
    <row r="958" ht="16.5" customHeight="1" x14ac:dyDescent="0.3"/>
    <row r="959" ht="16.5" customHeight="1" x14ac:dyDescent="0.3"/>
    <row r="960" ht="16.5" customHeight="1" x14ac:dyDescent="0.3"/>
    <row r="961" ht="16.5" customHeight="1" x14ac:dyDescent="0.3"/>
    <row r="962" ht="16.5" customHeight="1" x14ac:dyDescent="0.3"/>
    <row r="963" ht="16.5" customHeight="1" x14ac:dyDescent="0.3"/>
    <row r="964" ht="16.5" customHeight="1" x14ac:dyDescent="0.3"/>
    <row r="965" ht="16.5" customHeight="1" x14ac:dyDescent="0.3"/>
    <row r="966" ht="16.5" customHeight="1" x14ac:dyDescent="0.3"/>
    <row r="967" ht="16.5" customHeight="1" x14ac:dyDescent="0.3"/>
    <row r="968" ht="16.5" customHeight="1" x14ac:dyDescent="0.3"/>
    <row r="969" ht="16.5" customHeight="1" x14ac:dyDescent="0.3"/>
    <row r="970" ht="16.5" customHeight="1" x14ac:dyDescent="0.3"/>
    <row r="971" ht="16.5" customHeight="1" x14ac:dyDescent="0.3"/>
    <row r="972" ht="16.5" customHeight="1" x14ac:dyDescent="0.3"/>
    <row r="973" ht="16.5" customHeight="1" x14ac:dyDescent="0.3"/>
    <row r="974" ht="16.5" customHeight="1" x14ac:dyDescent="0.3"/>
    <row r="975" ht="16.5" customHeight="1" x14ac:dyDescent="0.3"/>
    <row r="976" ht="16.5" customHeight="1" x14ac:dyDescent="0.3"/>
    <row r="977" ht="16.5" customHeight="1" x14ac:dyDescent="0.3"/>
    <row r="978" ht="16.5" customHeight="1" x14ac:dyDescent="0.3"/>
    <row r="979" ht="16.5" customHeight="1" x14ac:dyDescent="0.3"/>
    <row r="980" ht="16.5" customHeight="1" x14ac:dyDescent="0.3"/>
    <row r="981" ht="16.5" customHeight="1" x14ac:dyDescent="0.3"/>
    <row r="982" ht="16.5" customHeight="1" x14ac:dyDescent="0.3"/>
    <row r="983" ht="16.5" customHeight="1" x14ac:dyDescent="0.3"/>
    <row r="984" ht="16.5" customHeight="1" x14ac:dyDescent="0.3"/>
    <row r="985" ht="16.5" customHeight="1" x14ac:dyDescent="0.3"/>
    <row r="986" ht="16.5" customHeight="1" x14ac:dyDescent="0.3"/>
    <row r="987" ht="16.5" customHeight="1" x14ac:dyDescent="0.3"/>
    <row r="988" ht="16.5" customHeight="1" x14ac:dyDescent="0.3"/>
    <row r="989" ht="16.5" customHeight="1" x14ac:dyDescent="0.3"/>
    <row r="990" ht="16.5" customHeight="1" x14ac:dyDescent="0.3"/>
    <row r="991" ht="16.5" customHeight="1" x14ac:dyDescent="0.3"/>
    <row r="992" ht="16.5" customHeight="1" x14ac:dyDescent="0.3"/>
    <row r="993" ht="16.5" customHeight="1" x14ac:dyDescent="0.3"/>
    <row r="994" ht="16.5" customHeight="1" x14ac:dyDescent="0.3"/>
    <row r="995" ht="16.5" customHeight="1" x14ac:dyDescent="0.3"/>
    <row r="996" ht="16.5" customHeight="1" x14ac:dyDescent="0.3"/>
    <row r="997" ht="16.5" customHeight="1" x14ac:dyDescent="0.3"/>
    <row r="998" ht="16.5" customHeight="1" x14ac:dyDescent="0.3"/>
    <row r="999" ht="16.5" customHeight="1" x14ac:dyDescent="0.3"/>
    <row r="1000" ht="16.5" customHeight="1" x14ac:dyDescent="0.3"/>
    <row r="1001" ht="16.5" customHeight="1" x14ac:dyDescent="0.3"/>
    <row r="1002" ht="16.5" customHeight="1" x14ac:dyDescent="0.3"/>
    <row r="1003" ht="16.5" customHeight="1" x14ac:dyDescent="0.3"/>
    <row r="1004" ht="16.5" customHeight="1" x14ac:dyDescent="0.3"/>
    <row r="1005" ht="16.5" customHeight="1" x14ac:dyDescent="0.3"/>
    <row r="1006" ht="16.5" customHeight="1" x14ac:dyDescent="0.3"/>
    <row r="1007" ht="16.5" customHeight="1" x14ac:dyDescent="0.3"/>
    <row r="1008" ht="16.5" customHeight="1" x14ac:dyDescent="0.3"/>
    <row r="1009" ht="16.5" customHeight="1" x14ac:dyDescent="0.3"/>
    <row r="1010" ht="16.5" customHeight="1" x14ac:dyDescent="0.3"/>
    <row r="1011" ht="16.5" customHeight="1" x14ac:dyDescent="0.3"/>
    <row r="1012" ht="16.5" customHeight="1" x14ac:dyDescent="0.3"/>
    <row r="1013" ht="16.5" customHeight="1" x14ac:dyDescent="0.3"/>
    <row r="1014" ht="16.5" customHeight="1" x14ac:dyDescent="0.3"/>
    <row r="1015" ht="16.5" customHeight="1" x14ac:dyDescent="0.3"/>
    <row r="1016" ht="16.5" customHeight="1" x14ac:dyDescent="0.3"/>
    <row r="1017" ht="16.5" customHeight="1" x14ac:dyDescent="0.3"/>
    <row r="1018" ht="16.5" customHeight="1" x14ac:dyDescent="0.3"/>
    <row r="1019" ht="16.5" customHeight="1" x14ac:dyDescent="0.3"/>
    <row r="1020" ht="16.5" customHeight="1" x14ac:dyDescent="0.3"/>
    <row r="1021" ht="16.5" customHeight="1" x14ac:dyDescent="0.3"/>
    <row r="1022" ht="16.5" customHeight="1" x14ac:dyDescent="0.3"/>
    <row r="1023" ht="16.5" customHeight="1" x14ac:dyDescent="0.3"/>
    <row r="1024" ht="16.5" customHeight="1" x14ac:dyDescent="0.3"/>
    <row r="1025" ht="16.5" customHeight="1" x14ac:dyDescent="0.3"/>
    <row r="1026" ht="16.5" customHeight="1" x14ac:dyDescent="0.3"/>
    <row r="1027" ht="16.5" customHeight="1" x14ac:dyDescent="0.3"/>
    <row r="1028" ht="16.5" customHeight="1" x14ac:dyDescent="0.3"/>
    <row r="1029" ht="16.5" customHeight="1" x14ac:dyDescent="0.3"/>
    <row r="1030" ht="16.5" customHeight="1" x14ac:dyDescent="0.3"/>
    <row r="1031" ht="16.5" customHeight="1" x14ac:dyDescent="0.3"/>
    <row r="1032" ht="16.5" customHeight="1" x14ac:dyDescent="0.3"/>
    <row r="1033" ht="16.5" customHeight="1" x14ac:dyDescent="0.3"/>
    <row r="1034" ht="16.5" customHeight="1" x14ac:dyDescent="0.3"/>
    <row r="1035" ht="16.5" customHeight="1" x14ac:dyDescent="0.3"/>
    <row r="1036" ht="16.5" customHeight="1" x14ac:dyDescent="0.3"/>
    <row r="1037" ht="16.5" customHeight="1" x14ac:dyDescent="0.3"/>
    <row r="1038" ht="16.5" customHeight="1" x14ac:dyDescent="0.3"/>
    <row r="1039" ht="16.5" customHeight="1" x14ac:dyDescent="0.3"/>
    <row r="1040" ht="16.5" customHeight="1" x14ac:dyDescent="0.3"/>
    <row r="1041" ht="16.5" customHeight="1" x14ac:dyDescent="0.3"/>
    <row r="1042" ht="16.5" customHeight="1" x14ac:dyDescent="0.3"/>
    <row r="1043" ht="16.5" customHeight="1" x14ac:dyDescent="0.3"/>
    <row r="1044" ht="16.5" customHeight="1" x14ac:dyDescent="0.3"/>
    <row r="1045" ht="16.5" customHeight="1" x14ac:dyDescent="0.3"/>
    <row r="1046" ht="16.5" customHeight="1" x14ac:dyDescent="0.3"/>
    <row r="1047" ht="16.5" customHeight="1" x14ac:dyDescent="0.3"/>
    <row r="1048" ht="16.5" customHeight="1" x14ac:dyDescent="0.3"/>
    <row r="1049" ht="16.5" customHeight="1" x14ac:dyDescent="0.3"/>
    <row r="1050" ht="16.5" customHeight="1" x14ac:dyDescent="0.3"/>
    <row r="1051" ht="16.5" customHeight="1" x14ac:dyDescent="0.3"/>
    <row r="1052" ht="16.5" customHeight="1" x14ac:dyDescent="0.3"/>
    <row r="1053" ht="16.5" customHeight="1" x14ac:dyDescent="0.3"/>
    <row r="1054" ht="16.5" customHeight="1" x14ac:dyDescent="0.3"/>
    <row r="1055" ht="16.5" customHeight="1" x14ac:dyDescent="0.3"/>
    <row r="1056" ht="16.5" customHeight="1" x14ac:dyDescent="0.3"/>
    <row r="1057" ht="16.5" customHeight="1" x14ac:dyDescent="0.3"/>
    <row r="1058" ht="16.5" customHeight="1" x14ac:dyDescent="0.3"/>
    <row r="1059" ht="16.5" customHeight="1" x14ac:dyDescent="0.3"/>
    <row r="1060" ht="16.5" customHeight="1" x14ac:dyDescent="0.3"/>
    <row r="1061" ht="16.5" customHeight="1" x14ac:dyDescent="0.3"/>
    <row r="1062" ht="16.5" customHeight="1" x14ac:dyDescent="0.3"/>
    <row r="1063" ht="16.5" customHeight="1" x14ac:dyDescent="0.3"/>
    <row r="1064" ht="16.5" customHeight="1" x14ac:dyDescent="0.3"/>
    <row r="1065" ht="16.5" customHeight="1" x14ac:dyDescent="0.3"/>
    <row r="1066" ht="16.5" customHeight="1" x14ac:dyDescent="0.3"/>
    <row r="1067" ht="16.5" customHeight="1" x14ac:dyDescent="0.3"/>
    <row r="1068" ht="16.5" customHeight="1" x14ac:dyDescent="0.3"/>
    <row r="1069" ht="16.5" customHeight="1" x14ac:dyDescent="0.3"/>
    <row r="1070" ht="16.5" customHeight="1" x14ac:dyDescent="0.3"/>
    <row r="1071" ht="16.5" customHeight="1" x14ac:dyDescent="0.3"/>
    <row r="1072" ht="16.5" customHeight="1" x14ac:dyDescent="0.3"/>
    <row r="1073" ht="16.5" customHeight="1" x14ac:dyDescent="0.3"/>
    <row r="1074" ht="16.5" customHeight="1" x14ac:dyDescent="0.3"/>
    <row r="1075" ht="16.5" customHeight="1" x14ac:dyDescent="0.3"/>
    <row r="1076" ht="16.5" customHeight="1" x14ac:dyDescent="0.3"/>
    <row r="1077" ht="16.5" customHeight="1" x14ac:dyDescent="0.3"/>
    <row r="1078" ht="16.5" customHeight="1" x14ac:dyDescent="0.3"/>
    <row r="1079" ht="16.5" customHeight="1" x14ac:dyDescent="0.3"/>
    <row r="1080" ht="16.5" customHeight="1" x14ac:dyDescent="0.3"/>
    <row r="1081" ht="16.5" customHeight="1" x14ac:dyDescent="0.3"/>
    <row r="1082" ht="16.5" customHeight="1" x14ac:dyDescent="0.3"/>
    <row r="1083" ht="16.5" customHeight="1" x14ac:dyDescent="0.3"/>
    <row r="1084" ht="16.5" customHeight="1" x14ac:dyDescent="0.3"/>
    <row r="1085" ht="16.5" customHeight="1" x14ac:dyDescent="0.3"/>
    <row r="1086" ht="16.5" customHeight="1" x14ac:dyDescent="0.3"/>
    <row r="1087" ht="16.5" customHeight="1" x14ac:dyDescent="0.3"/>
    <row r="1088" ht="16.5" customHeight="1" x14ac:dyDescent="0.3"/>
    <row r="1089" ht="16.5" customHeight="1" x14ac:dyDescent="0.3"/>
    <row r="1090" ht="16.5" customHeight="1" x14ac:dyDescent="0.3"/>
    <row r="1091" ht="16.5" customHeight="1" x14ac:dyDescent="0.3"/>
    <row r="1092" ht="16.5" customHeight="1" x14ac:dyDescent="0.3"/>
    <row r="1093" ht="16.5" customHeight="1" x14ac:dyDescent="0.3"/>
    <row r="1094" ht="16.5" customHeight="1" x14ac:dyDescent="0.3"/>
    <row r="1095" ht="16.5" customHeight="1" x14ac:dyDescent="0.3"/>
    <row r="1096" ht="16.5" customHeight="1" x14ac:dyDescent="0.3"/>
    <row r="1097" ht="16.5" customHeight="1" x14ac:dyDescent="0.3"/>
    <row r="1098" ht="16.5" customHeight="1" x14ac:dyDescent="0.3"/>
    <row r="1099" ht="16.5" customHeight="1" x14ac:dyDescent="0.3"/>
    <row r="1100" ht="16.5" customHeight="1" x14ac:dyDescent="0.3"/>
    <row r="1101" ht="16.5" customHeight="1" x14ac:dyDescent="0.3"/>
    <row r="1102" ht="16.5" customHeight="1" x14ac:dyDescent="0.3"/>
    <row r="1103" ht="16.5" customHeight="1" x14ac:dyDescent="0.3"/>
    <row r="1104" ht="16.5" customHeight="1" x14ac:dyDescent="0.3"/>
    <row r="1105" ht="16.5" customHeight="1" x14ac:dyDescent="0.3"/>
    <row r="1106" ht="16.5" customHeight="1" x14ac:dyDescent="0.3"/>
    <row r="1107" ht="16.5" customHeight="1" x14ac:dyDescent="0.3"/>
    <row r="1108" ht="16.5" customHeight="1" x14ac:dyDescent="0.3"/>
    <row r="1109" ht="16.5" customHeight="1" x14ac:dyDescent="0.3"/>
    <row r="1110" ht="16.5" customHeight="1" x14ac:dyDescent="0.3"/>
    <row r="1111" ht="16.5" customHeight="1" x14ac:dyDescent="0.3"/>
    <row r="1112" ht="16.5" customHeight="1" x14ac:dyDescent="0.3"/>
    <row r="1113" ht="16.5" customHeight="1" x14ac:dyDescent="0.3"/>
    <row r="1114" ht="16.5" customHeight="1" x14ac:dyDescent="0.3"/>
    <row r="1115" ht="16.5" customHeight="1" x14ac:dyDescent="0.3"/>
    <row r="1116" ht="16.5" customHeight="1" x14ac:dyDescent="0.3"/>
    <row r="1117" ht="16.5" customHeight="1" x14ac:dyDescent="0.3"/>
    <row r="1118" ht="16.5" customHeight="1" x14ac:dyDescent="0.3"/>
    <row r="1119" ht="16.5" customHeight="1" x14ac:dyDescent="0.3"/>
    <row r="1120" ht="16.5" customHeight="1" x14ac:dyDescent="0.3"/>
    <row r="1121" ht="16.5" customHeight="1" x14ac:dyDescent="0.3"/>
    <row r="1122" ht="16.5" customHeight="1" x14ac:dyDescent="0.3"/>
    <row r="1123" ht="16.5" customHeight="1" x14ac:dyDescent="0.3"/>
    <row r="1124" ht="16.5" customHeight="1" x14ac:dyDescent="0.3"/>
    <row r="1125" ht="16.5" customHeight="1" x14ac:dyDescent="0.3"/>
    <row r="1126" ht="16.5" customHeight="1" x14ac:dyDescent="0.3"/>
    <row r="1127" ht="16.5" customHeight="1" x14ac:dyDescent="0.3"/>
    <row r="1128" ht="16.5" customHeight="1" x14ac:dyDescent="0.3"/>
    <row r="1129" ht="16.5" customHeight="1" x14ac:dyDescent="0.3"/>
    <row r="1130" ht="16.5" customHeight="1" x14ac:dyDescent="0.3"/>
    <row r="1131" ht="16.5" customHeight="1" x14ac:dyDescent="0.3"/>
    <row r="1132" ht="16.5" customHeight="1" x14ac:dyDescent="0.3"/>
    <row r="1133" ht="16.5" customHeight="1" x14ac:dyDescent="0.3"/>
    <row r="1134" ht="16.5" customHeight="1" x14ac:dyDescent="0.3"/>
    <row r="1135" ht="16.5" customHeight="1" x14ac:dyDescent="0.3"/>
    <row r="1136" ht="16.5" customHeight="1" x14ac:dyDescent="0.3"/>
    <row r="1137" ht="16.5" customHeight="1" x14ac:dyDescent="0.3"/>
    <row r="1138" ht="16.5" customHeight="1" x14ac:dyDescent="0.3"/>
    <row r="1139" ht="16.5" customHeight="1" x14ac:dyDescent="0.3"/>
    <row r="1140" ht="16.5" customHeight="1" x14ac:dyDescent="0.3"/>
    <row r="1141" ht="16.5" customHeight="1" x14ac:dyDescent="0.3"/>
    <row r="1142" ht="16.5" customHeight="1" x14ac:dyDescent="0.3"/>
    <row r="1143" ht="16.5" customHeight="1" x14ac:dyDescent="0.3"/>
    <row r="1144" ht="16.5" customHeight="1" x14ac:dyDescent="0.3"/>
    <row r="1145" ht="16.5" customHeight="1" x14ac:dyDescent="0.3"/>
    <row r="1146" ht="16.5" customHeight="1" x14ac:dyDescent="0.3"/>
    <row r="1147" ht="16.5" customHeight="1" x14ac:dyDescent="0.3"/>
    <row r="1148" ht="16.5" customHeight="1" x14ac:dyDescent="0.3"/>
    <row r="1149" ht="16.5" customHeight="1" x14ac:dyDescent="0.3"/>
    <row r="1150" ht="16.5" customHeight="1" x14ac:dyDescent="0.3"/>
    <row r="1151" ht="16.5" customHeight="1" x14ac:dyDescent="0.3"/>
    <row r="1152" ht="16.5" customHeight="1" x14ac:dyDescent="0.3"/>
    <row r="1153" ht="16.5" customHeight="1" x14ac:dyDescent="0.3"/>
    <row r="1154" ht="16.5" customHeight="1" x14ac:dyDescent="0.3"/>
    <row r="1155" ht="16.5" customHeight="1" x14ac:dyDescent="0.3"/>
    <row r="1156" ht="16.5" customHeight="1" x14ac:dyDescent="0.3"/>
    <row r="1157" ht="16.5" customHeight="1" x14ac:dyDescent="0.3"/>
    <row r="1158" ht="16.5" customHeight="1" x14ac:dyDescent="0.3"/>
    <row r="1159" ht="16.5" customHeight="1" x14ac:dyDescent="0.3"/>
    <row r="1160" ht="16.5" customHeight="1" x14ac:dyDescent="0.3"/>
    <row r="1161" ht="16.5" customHeight="1" x14ac:dyDescent="0.3"/>
    <row r="1162" ht="16.5" customHeight="1" x14ac:dyDescent="0.3"/>
    <row r="1163" ht="16.5" customHeight="1" x14ac:dyDescent="0.3"/>
    <row r="1164" ht="16.5" customHeight="1" x14ac:dyDescent="0.3"/>
    <row r="1165" ht="16.5" customHeight="1" x14ac:dyDescent="0.3"/>
    <row r="1166" ht="16.5" customHeight="1" x14ac:dyDescent="0.3"/>
    <row r="1167" ht="16.5" customHeight="1" x14ac:dyDescent="0.3"/>
    <row r="1168" ht="16.5" customHeight="1" x14ac:dyDescent="0.3"/>
    <row r="1169" ht="16.5" customHeight="1" x14ac:dyDescent="0.3"/>
    <row r="1170" ht="16.5" customHeight="1" x14ac:dyDescent="0.3"/>
    <row r="1171" ht="16.5" customHeight="1" x14ac:dyDescent="0.3"/>
    <row r="1172" ht="16.5" customHeight="1" x14ac:dyDescent="0.3"/>
    <row r="1173" ht="16.5" customHeight="1" x14ac:dyDescent="0.3"/>
    <row r="1174" ht="16.5" customHeight="1" x14ac:dyDescent="0.3"/>
    <row r="1175" ht="16.5" customHeight="1" x14ac:dyDescent="0.3"/>
    <row r="1176" ht="16.5" customHeight="1" x14ac:dyDescent="0.3"/>
    <row r="1177" ht="16.5" customHeight="1" x14ac:dyDescent="0.3"/>
    <row r="1178" ht="16.5" customHeight="1" x14ac:dyDescent="0.3"/>
    <row r="1179" ht="16.5" customHeight="1" x14ac:dyDescent="0.3"/>
    <row r="1180" ht="16.5" customHeight="1" x14ac:dyDescent="0.3"/>
    <row r="1181" ht="16.5" customHeight="1" x14ac:dyDescent="0.3"/>
    <row r="1182" ht="16.5" customHeight="1" x14ac:dyDescent="0.3"/>
    <row r="1183" ht="16.5" customHeight="1" x14ac:dyDescent="0.3"/>
    <row r="1184" ht="16.5" customHeight="1" x14ac:dyDescent="0.3"/>
    <row r="1185" ht="16.5" customHeight="1" x14ac:dyDescent="0.3"/>
    <row r="1186" ht="16.5" customHeight="1" x14ac:dyDescent="0.3"/>
    <row r="1187" ht="16.5" customHeight="1" x14ac:dyDescent="0.3"/>
    <row r="1188" ht="16.5" customHeight="1" x14ac:dyDescent="0.3"/>
    <row r="1189" ht="16.5" customHeight="1" x14ac:dyDescent="0.3"/>
    <row r="1190" ht="16.5" customHeight="1" x14ac:dyDescent="0.3"/>
    <row r="1191" ht="16.5" customHeight="1" x14ac:dyDescent="0.3"/>
    <row r="1192" ht="16.5" customHeight="1" x14ac:dyDescent="0.3"/>
    <row r="1193" ht="16.5" customHeight="1" x14ac:dyDescent="0.3"/>
    <row r="1194" ht="16.5" customHeight="1" x14ac:dyDescent="0.3"/>
    <row r="1195" ht="16.5" customHeight="1" x14ac:dyDescent="0.3"/>
    <row r="1196" ht="16.5" customHeight="1" x14ac:dyDescent="0.3"/>
    <row r="1197" ht="16.5" customHeight="1" x14ac:dyDescent="0.3"/>
    <row r="1198" ht="16.5" customHeight="1" x14ac:dyDescent="0.3"/>
    <row r="1199" ht="16.5" customHeight="1" x14ac:dyDescent="0.3"/>
    <row r="1200" ht="16.5" customHeight="1" x14ac:dyDescent="0.3"/>
    <row r="1201" ht="16.5" customHeight="1" x14ac:dyDescent="0.3"/>
    <row r="1202" ht="16.5" customHeight="1" x14ac:dyDescent="0.3"/>
    <row r="1203" ht="16.5" customHeight="1" x14ac:dyDescent="0.3"/>
    <row r="1204" ht="16.5" customHeight="1" x14ac:dyDescent="0.3"/>
    <row r="1205" ht="16.5" customHeight="1" x14ac:dyDescent="0.3"/>
    <row r="1206" ht="16.5" customHeight="1" x14ac:dyDescent="0.3"/>
    <row r="1207" ht="16.5" customHeight="1" x14ac:dyDescent="0.3"/>
    <row r="1208" ht="16.5" customHeight="1" x14ac:dyDescent="0.3"/>
    <row r="1209" ht="16.5" customHeight="1" x14ac:dyDescent="0.3"/>
    <row r="1210" ht="16.5" customHeight="1" x14ac:dyDescent="0.3"/>
    <row r="1211" ht="16.5" customHeight="1" x14ac:dyDescent="0.3"/>
    <row r="1212" ht="16.5" customHeight="1" x14ac:dyDescent="0.3"/>
    <row r="1213" ht="16.5" customHeight="1" x14ac:dyDescent="0.3"/>
    <row r="1214" ht="16.5" customHeight="1" x14ac:dyDescent="0.3"/>
    <row r="1215" ht="16.5" customHeight="1" x14ac:dyDescent="0.3"/>
    <row r="1216" ht="16.5" customHeight="1" x14ac:dyDescent="0.3"/>
    <row r="1217" ht="16.5" customHeight="1" x14ac:dyDescent="0.3"/>
    <row r="1218" ht="16.5" customHeight="1" x14ac:dyDescent="0.3"/>
    <row r="1219" ht="16.5" customHeight="1" x14ac:dyDescent="0.3"/>
    <row r="1220" ht="16.5" customHeight="1" x14ac:dyDescent="0.3"/>
    <row r="1221" ht="16.5" customHeight="1" x14ac:dyDescent="0.3"/>
    <row r="1222" ht="16.5" customHeight="1" x14ac:dyDescent="0.3"/>
    <row r="1223" ht="16.5" customHeight="1" x14ac:dyDescent="0.3"/>
    <row r="1224" ht="16.5" customHeight="1" x14ac:dyDescent="0.3"/>
    <row r="1225" ht="16.5" customHeight="1" x14ac:dyDescent="0.3"/>
    <row r="1226" ht="16.5" customHeight="1" x14ac:dyDescent="0.3"/>
    <row r="1227" ht="16.5" customHeight="1" x14ac:dyDescent="0.3"/>
    <row r="1228" ht="16.5" customHeight="1" x14ac:dyDescent="0.3"/>
    <row r="1229" ht="16.5" customHeight="1" x14ac:dyDescent="0.3"/>
    <row r="1230" ht="16.5" customHeight="1" x14ac:dyDescent="0.3"/>
    <row r="1231" ht="16.5" customHeight="1" x14ac:dyDescent="0.3"/>
    <row r="1232" ht="16.5" customHeight="1" x14ac:dyDescent="0.3"/>
    <row r="1233" ht="16.5" customHeight="1" x14ac:dyDescent="0.3"/>
    <row r="1234" ht="16.5" customHeight="1" x14ac:dyDescent="0.3"/>
    <row r="1235" ht="16.5" customHeight="1" x14ac:dyDescent="0.3"/>
    <row r="1236" ht="16.5" customHeight="1" x14ac:dyDescent="0.3"/>
    <row r="1237" ht="16.5" customHeight="1" x14ac:dyDescent="0.3"/>
    <row r="1238" ht="16.5" customHeight="1" x14ac:dyDescent="0.3"/>
    <row r="1239" ht="16.5" customHeight="1" x14ac:dyDescent="0.3"/>
    <row r="1240" ht="16.5" customHeight="1" x14ac:dyDescent="0.3"/>
    <row r="1241" ht="16.5" customHeight="1" x14ac:dyDescent="0.3"/>
    <row r="1242" ht="16.5" customHeight="1" x14ac:dyDescent="0.3"/>
    <row r="1243" ht="16.5" customHeight="1" x14ac:dyDescent="0.3"/>
    <row r="1244" ht="16.5" customHeight="1" x14ac:dyDescent="0.3"/>
    <row r="1245" ht="16.5" customHeight="1" x14ac:dyDescent="0.3"/>
    <row r="1246" ht="16.5" customHeight="1" x14ac:dyDescent="0.3"/>
    <row r="1247" ht="16.5" customHeight="1" x14ac:dyDescent="0.3"/>
    <row r="1248" ht="16.5" customHeight="1" x14ac:dyDescent="0.3"/>
    <row r="1249" ht="16.5" customHeight="1" x14ac:dyDescent="0.3"/>
    <row r="1250" ht="16.5" customHeight="1" x14ac:dyDescent="0.3"/>
    <row r="1251" ht="16.5" customHeight="1" x14ac:dyDescent="0.3"/>
    <row r="1252" ht="16.5" customHeight="1" x14ac:dyDescent="0.3"/>
    <row r="1253" ht="16.5" customHeight="1" x14ac:dyDescent="0.3"/>
    <row r="1254" ht="16.5" customHeight="1" x14ac:dyDescent="0.3"/>
    <row r="1255" ht="16.5" customHeight="1" x14ac:dyDescent="0.3"/>
    <row r="1256" ht="16.5" customHeight="1" x14ac:dyDescent="0.3"/>
    <row r="1257" ht="16.5" customHeight="1" x14ac:dyDescent="0.3"/>
    <row r="1258" ht="16.5" customHeight="1" x14ac:dyDescent="0.3"/>
    <row r="1259" ht="16.5" customHeight="1" x14ac:dyDescent="0.3"/>
    <row r="1260" ht="16.5" customHeight="1" x14ac:dyDescent="0.3"/>
    <row r="1261" ht="16.5" customHeight="1" x14ac:dyDescent="0.3"/>
    <row r="1262" ht="16.5" customHeight="1" x14ac:dyDescent="0.3"/>
    <row r="1263" ht="16.5" customHeight="1" x14ac:dyDescent="0.3"/>
    <row r="1264" ht="16.5" customHeight="1" x14ac:dyDescent="0.3"/>
    <row r="1265" ht="16.5" customHeight="1" x14ac:dyDescent="0.3"/>
    <row r="1266" ht="16.5" customHeight="1" x14ac:dyDescent="0.3"/>
    <row r="1267" ht="16.5" customHeight="1" x14ac:dyDescent="0.3"/>
    <row r="1268" ht="16.5" customHeight="1" x14ac:dyDescent="0.3"/>
    <row r="1269" ht="16.5" customHeight="1" x14ac:dyDescent="0.3"/>
    <row r="1270" ht="16.5" customHeight="1" x14ac:dyDescent="0.3"/>
    <row r="1271" ht="16.5" customHeight="1" x14ac:dyDescent="0.3"/>
    <row r="1272" ht="16.5" customHeight="1" x14ac:dyDescent="0.3"/>
    <row r="1273" ht="16.5" customHeight="1" x14ac:dyDescent="0.3"/>
    <row r="1274" ht="16.5" customHeight="1" x14ac:dyDescent="0.3"/>
    <row r="1275" ht="16.5" customHeight="1" x14ac:dyDescent="0.3"/>
    <row r="1276" ht="16.5" customHeight="1" x14ac:dyDescent="0.3"/>
    <row r="1277" ht="16.5" customHeight="1" x14ac:dyDescent="0.3"/>
    <row r="1278" ht="16.5" customHeight="1" x14ac:dyDescent="0.3"/>
    <row r="1279" ht="16.5" customHeight="1" x14ac:dyDescent="0.3"/>
    <row r="1280" ht="16.5" customHeight="1" x14ac:dyDescent="0.3"/>
    <row r="1281" ht="16.5" customHeight="1" x14ac:dyDescent="0.3"/>
    <row r="1282" ht="16.5" customHeight="1" x14ac:dyDescent="0.3"/>
    <row r="1283" ht="16.5" customHeight="1" x14ac:dyDescent="0.3"/>
    <row r="1284" ht="16.5" customHeight="1" x14ac:dyDescent="0.3"/>
    <row r="1285" ht="16.5" customHeight="1" x14ac:dyDescent="0.3"/>
    <row r="1286" ht="16.5" customHeight="1" x14ac:dyDescent="0.3"/>
    <row r="1287" ht="16.5" customHeight="1" x14ac:dyDescent="0.3"/>
    <row r="1288" ht="16.5" customHeight="1" x14ac:dyDescent="0.3"/>
    <row r="1289" ht="16.5" customHeight="1" x14ac:dyDescent="0.3"/>
    <row r="1290" ht="16.5" customHeight="1" x14ac:dyDescent="0.3"/>
    <row r="1291" ht="16.5" customHeight="1" x14ac:dyDescent="0.3"/>
    <row r="1292" ht="16.5" customHeight="1" x14ac:dyDescent="0.3"/>
    <row r="1293" ht="16.5" customHeight="1" x14ac:dyDescent="0.3"/>
    <row r="1294" ht="16.5" customHeight="1" x14ac:dyDescent="0.3"/>
    <row r="1295" ht="16.5" customHeight="1" x14ac:dyDescent="0.3"/>
    <row r="1296" ht="16.5" customHeight="1" x14ac:dyDescent="0.3"/>
    <row r="1297" ht="16.5" customHeight="1" x14ac:dyDescent="0.3"/>
    <row r="1298" ht="16.5" customHeight="1" x14ac:dyDescent="0.3"/>
    <row r="1299" ht="16.5" customHeight="1" x14ac:dyDescent="0.3"/>
    <row r="1300" ht="16.5" customHeight="1" x14ac:dyDescent="0.3"/>
    <row r="1301" ht="16.5" customHeight="1" x14ac:dyDescent="0.3"/>
    <row r="1302" ht="16.5" customHeight="1" x14ac:dyDescent="0.3"/>
    <row r="1303" ht="16.5" customHeight="1" x14ac:dyDescent="0.3"/>
    <row r="1304" ht="16.5" customHeight="1" x14ac:dyDescent="0.3"/>
    <row r="1305" ht="16.5" customHeight="1" x14ac:dyDescent="0.3"/>
    <row r="1306" ht="16.5" customHeight="1" x14ac:dyDescent="0.3"/>
    <row r="1307" ht="16.5" customHeight="1" x14ac:dyDescent="0.3"/>
    <row r="1308" ht="16.5" customHeight="1" x14ac:dyDescent="0.3"/>
    <row r="1309" ht="16.5" customHeight="1" x14ac:dyDescent="0.3"/>
    <row r="1310" ht="16.5" customHeight="1" x14ac:dyDescent="0.3"/>
    <row r="1311" ht="16.5" customHeight="1" x14ac:dyDescent="0.3"/>
    <row r="1312" ht="16.5" customHeight="1" x14ac:dyDescent="0.3"/>
    <row r="1313" ht="16.5" customHeight="1" x14ac:dyDescent="0.3"/>
    <row r="1314" ht="16.5" customHeight="1" x14ac:dyDescent="0.3"/>
    <row r="1315" ht="16.5" customHeight="1" x14ac:dyDescent="0.3"/>
    <row r="1316" ht="16.5" customHeight="1" x14ac:dyDescent="0.3"/>
    <row r="1317" ht="16.5" customHeight="1" x14ac:dyDescent="0.3"/>
    <row r="1318" ht="16.5" customHeight="1" x14ac:dyDescent="0.3"/>
    <row r="1319" ht="16.5" customHeight="1" x14ac:dyDescent="0.3"/>
    <row r="1320" ht="16.5" customHeight="1" x14ac:dyDescent="0.3"/>
    <row r="1321" ht="16.5" customHeight="1" x14ac:dyDescent="0.3"/>
    <row r="1322" ht="16.5" customHeight="1" x14ac:dyDescent="0.3"/>
    <row r="1323" ht="16.5" customHeight="1" x14ac:dyDescent="0.3"/>
    <row r="1324" ht="16.5" customHeight="1" x14ac:dyDescent="0.3"/>
    <row r="1325" ht="16.5" customHeight="1" x14ac:dyDescent="0.3"/>
    <row r="1326" ht="16.5" customHeight="1" x14ac:dyDescent="0.3"/>
    <row r="1327" ht="16.5" customHeight="1" x14ac:dyDescent="0.3"/>
    <row r="1328" ht="16.5" customHeight="1" x14ac:dyDescent="0.3"/>
    <row r="1329" ht="16.5" customHeight="1" x14ac:dyDescent="0.3"/>
    <row r="1330" ht="16.5" customHeight="1" x14ac:dyDescent="0.3"/>
    <row r="1331" ht="16.5" customHeight="1" x14ac:dyDescent="0.3"/>
    <row r="1332" ht="16.5" customHeight="1" x14ac:dyDescent="0.3"/>
    <row r="1333" ht="16.5" customHeight="1" x14ac:dyDescent="0.3"/>
    <row r="1334" ht="16.5" customHeight="1" x14ac:dyDescent="0.3"/>
    <row r="1335" ht="16.5" customHeight="1" x14ac:dyDescent="0.3"/>
    <row r="1336" ht="16.5" customHeight="1" x14ac:dyDescent="0.3"/>
    <row r="1337" ht="16.5" customHeight="1" x14ac:dyDescent="0.3"/>
    <row r="1338" ht="16.5" customHeight="1" x14ac:dyDescent="0.3"/>
    <row r="1339" ht="16.5" customHeight="1" x14ac:dyDescent="0.3"/>
    <row r="1340" ht="16.5" customHeight="1" x14ac:dyDescent="0.3"/>
    <row r="1341" ht="16.5" customHeight="1" x14ac:dyDescent="0.3"/>
    <row r="1342" ht="16.5" customHeight="1" x14ac:dyDescent="0.3"/>
    <row r="1343" ht="16.5" customHeight="1" x14ac:dyDescent="0.3"/>
    <row r="1344" ht="16.5" customHeight="1" x14ac:dyDescent="0.3"/>
    <row r="1345" ht="16.5" customHeight="1" x14ac:dyDescent="0.3"/>
    <row r="1346" ht="16.5" customHeight="1" x14ac:dyDescent="0.3"/>
    <row r="1347" ht="16.5" customHeight="1" x14ac:dyDescent="0.3"/>
    <row r="1348" ht="16.5" customHeight="1" x14ac:dyDescent="0.3"/>
    <row r="1349" ht="16.5" customHeight="1" x14ac:dyDescent="0.3"/>
    <row r="1350" ht="16.5" customHeight="1" x14ac:dyDescent="0.3"/>
    <row r="1351" ht="16.5" customHeight="1" x14ac:dyDescent="0.3"/>
    <row r="1352" ht="16.5" customHeight="1" x14ac:dyDescent="0.3"/>
    <row r="1353" ht="16.5" customHeight="1" x14ac:dyDescent="0.3"/>
    <row r="1354" ht="16.5" customHeight="1" x14ac:dyDescent="0.3"/>
    <row r="1355" ht="16.5" customHeight="1" x14ac:dyDescent="0.3"/>
    <row r="1356" ht="16.5" customHeight="1" x14ac:dyDescent="0.3"/>
    <row r="1357" ht="16.5" customHeight="1" x14ac:dyDescent="0.3"/>
    <row r="1358" ht="16.5" customHeight="1" x14ac:dyDescent="0.3"/>
    <row r="1359" ht="16.5" customHeight="1" x14ac:dyDescent="0.3"/>
    <row r="1360" ht="16.5" customHeight="1" x14ac:dyDescent="0.3"/>
    <row r="1361" ht="16.5" customHeight="1" x14ac:dyDescent="0.3"/>
    <row r="1362" ht="16.5" customHeight="1" x14ac:dyDescent="0.3"/>
    <row r="1363" ht="16.5" customHeight="1" x14ac:dyDescent="0.3"/>
    <row r="1364" ht="16.5" customHeight="1" x14ac:dyDescent="0.3"/>
    <row r="1365" ht="16.5" customHeight="1" x14ac:dyDescent="0.3"/>
    <row r="1366" ht="16.5" customHeight="1" x14ac:dyDescent="0.3"/>
    <row r="1367" ht="16.5" customHeight="1" x14ac:dyDescent="0.3"/>
    <row r="1368" ht="16.5" customHeight="1" x14ac:dyDescent="0.3"/>
    <row r="1369" ht="16.5" customHeight="1" x14ac:dyDescent="0.3"/>
    <row r="1370" ht="16.5" customHeight="1" x14ac:dyDescent="0.3"/>
    <row r="1371" ht="16.5" customHeight="1" x14ac:dyDescent="0.3"/>
    <row r="1372" ht="16.5" customHeight="1" x14ac:dyDescent="0.3"/>
    <row r="1373" ht="16.5" customHeight="1" x14ac:dyDescent="0.3"/>
    <row r="1374" ht="16.5" customHeight="1" x14ac:dyDescent="0.3"/>
    <row r="1375" ht="16.5" customHeight="1" x14ac:dyDescent="0.3"/>
    <row r="1376" ht="16.5" customHeight="1" x14ac:dyDescent="0.3"/>
    <row r="1377" ht="16.5" customHeight="1" x14ac:dyDescent="0.3"/>
    <row r="1378" ht="16.5" customHeight="1" x14ac:dyDescent="0.3"/>
    <row r="1379" ht="16.5" customHeight="1" x14ac:dyDescent="0.3"/>
    <row r="1380" ht="16.5" customHeight="1" x14ac:dyDescent="0.3"/>
    <row r="1381" ht="16.5" customHeight="1" x14ac:dyDescent="0.3"/>
    <row r="1382" ht="16.5" customHeight="1" x14ac:dyDescent="0.3"/>
    <row r="1383" ht="16.5" customHeight="1" x14ac:dyDescent="0.3"/>
    <row r="1384" ht="16.5" customHeight="1" x14ac:dyDescent="0.3"/>
    <row r="1385" ht="16.5" customHeight="1" x14ac:dyDescent="0.3"/>
    <row r="1386" ht="16.5" customHeight="1" x14ac:dyDescent="0.3"/>
    <row r="1387" ht="16.5" customHeight="1" x14ac:dyDescent="0.3"/>
    <row r="1388" ht="16.5" customHeight="1" x14ac:dyDescent="0.3"/>
    <row r="1389" ht="16.5" customHeight="1" x14ac:dyDescent="0.3"/>
    <row r="1390" ht="16.5" customHeight="1" x14ac:dyDescent="0.3"/>
    <row r="1391" ht="16.5" customHeight="1" x14ac:dyDescent="0.3"/>
    <row r="1392" ht="16.5" customHeight="1" x14ac:dyDescent="0.3"/>
    <row r="1393" ht="16.5" customHeight="1" x14ac:dyDescent="0.3"/>
    <row r="1394" ht="16.5" customHeight="1" x14ac:dyDescent="0.3"/>
    <row r="1395" ht="16.5" customHeight="1" x14ac:dyDescent="0.3"/>
    <row r="1396" ht="16.5" customHeight="1" x14ac:dyDescent="0.3"/>
    <row r="1397" ht="16.5" customHeight="1" x14ac:dyDescent="0.3"/>
    <row r="1398" ht="16.5" customHeight="1" x14ac:dyDescent="0.3"/>
    <row r="1399" ht="16.5" customHeight="1" x14ac:dyDescent="0.3"/>
    <row r="1400" ht="16.5" customHeight="1" x14ac:dyDescent="0.3"/>
    <row r="1401" ht="16.5" customHeight="1" x14ac:dyDescent="0.3"/>
    <row r="1402" ht="16.5" customHeight="1" x14ac:dyDescent="0.3"/>
    <row r="1403" ht="16.5" customHeight="1" x14ac:dyDescent="0.3"/>
    <row r="1404" ht="16.5" customHeight="1" x14ac:dyDescent="0.3"/>
    <row r="1405" ht="16.5" customHeight="1" x14ac:dyDescent="0.3"/>
    <row r="1406" ht="16.5" customHeight="1" x14ac:dyDescent="0.3"/>
    <row r="1407" ht="16.5" customHeight="1" x14ac:dyDescent="0.3"/>
    <row r="1408" ht="16.5" customHeight="1" x14ac:dyDescent="0.3"/>
    <row r="1409" ht="16.5" customHeight="1" x14ac:dyDescent="0.3"/>
    <row r="1410" ht="16.5" customHeight="1" x14ac:dyDescent="0.3"/>
    <row r="1411" ht="16.5" customHeight="1" x14ac:dyDescent="0.3"/>
    <row r="1412" ht="16.5" customHeight="1" x14ac:dyDescent="0.3"/>
    <row r="1413" ht="16.5" customHeight="1" x14ac:dyDescent="0.3"/>
    <row r="1414" ht="16.5" customHeight="1" x14ac:dyDescent="0.3"/>
    <row r="1415" ht="16.5" customHeight="1" x14ac:dyDescent="0.3"/>
    <row r="1416" ht="16.5" customHeight="1" x14ac:dyDescent="0.3"/>
    <row r="1417" ht="16.5" customHeight="1" x14ac:dyDescent="0.3"/>
    <row r="1418" ht="16.5" customHeight="1" x14ac:dyDescent="0.3"/>
    <row r="1419" ht="16.5" customHeight="1" x14ac:dyDescent="0.3"/>
    <row r="1420" ht="16.5" customHeight="1" x14ac:dyDescent="0.3"/>
    <row r="1421" ht="16.5" customHeight="1" x14ac:dyDescent="0.3"/>
    <row r="1422" ht="16.5" customHeight="1" x14ac:dyDescent="0.3"/>
    <row r="1423" ht="16.5" customHeight="1" x14ac:dyDescent="0.3"/>
    <row r="1424" ht="16.5" customHeight="1" x14ac:dyDescent="0.3"/>
    <row r="1425" ht="16.5" customHeight="1" x14ac:dyDescent="0.3"/>
    <row r="1426" ht="16.5" customHeight="1" x14ac:dyDescent="0.3"/>
    <row r="1427" ht="16.5" customHeight="1" x14ac:dyDescent="0.3"/>
    <row r="1428" ht="16.5" customHeight="1" x14ac:dyDescent="0.3"/>
    <row r="1429" ht="16.5" customHeight="1" x14ac:dyDescent="0.3"/>
    <row r="1430" ht="16.5" customHeight="1" x14ac:dyDescent="0.3"/>
    <row r="1431" ht="16.5" customHeight="1" x14ac:dyDescent="0.3"/>
    <row r="1432" ht="16.5" customHeight="1" x14ac:dyDescent="0.3"/>
    <row r="1433" ht="16.5" customHeight="1" x14ac:dyDescent="0.3"/>
    <row r="1434" ht="16.5" customHeight="1" x14ac:dyDescent="0.3"/>
    <row r="1435" ht="16.5" customHeight="1" x14ac:dyDescent="0.3"/>
    <row r="1436" ht="16.5" customHeight="1" x14ac:dyDescent="0.3"/>
    <row r="1437" ht="16.5" customHeight="1" x14ac:dyDescent="0.3"/>
    <row r="1438" ht="16.5" customHeight="1" x14ac:dyDescent="0.3"/>
    <row r="1439" ht="16.5" customHeight="1" x14ac:dyDescent="0.3"/>
    <row r="1440" ht="16.5" customHeight="1" x14ac:dyDescent="0.3"/>
    <row r="1441" ht="16.5" customHeight="1" x14ac:dyDescent="0.3"/>
    <row r="1442" ht="16.5" customHeight="1" x14ac:dyDescent="0.3"/>
    <row r="1443" ht="16.5" customHeight="1" x14ac:dyDescent="0.3"/>
    <row r="1444" ht="16.5" customHeight="1" x14ac:dyDescent="0.3"/>
    <row r="1445" ht="16.5" customHeight="1" x14ac:dyDescent="0.3"/>
    <row r="1446" ht="16.5" customHeight="1" x14ac:dyDescent="0.3"/>
    <row r="1447" ht="16.5" customHeight="1" x14ac:dyDescent="0.3"/>
    <row r="1448" ht="16.5" customHeight="1" x14ac:dyDescent="0.3"/>
    <row r="1449" ht="16.5" customHeight="1" x14ac:dyDescent="0.3"/>
    <row r="1450" ht="16.5" customHeight="1" x14ac:dyDescent="0.3"/>
    <row r="1451" ht="16.5" customHeight="1" x14ac:dyDescent="0.3"/>
    <row r="1452" ht="16.5" customHeight="1" x14ac:dyDescent="0.3"/>
    <row r="1453" ht="16.5" customHeight="1" x14ac:dyDescent="0.3"/>
    <row r="1454" ht="16.5" customHeight="1" x14ac:dyDescent="0.3"/>
    <row r="1455" ht="16.5" customHeight="1" x14ac:dyDescent="0.3"/>
    <row r="1456" ht="16.5" customHeight="1" x14ac:dyDescent="0.3"/>
    <row r="1457" ht="16.5" customHeight="1" x14ac:dyDescent="0.3"/>
    <row r="1458" ht="16.5" customHeight="1" x14ac:dyDescent="0.3"/>
    <row r="1459" ht="16.5" customHeight="1" x14ac:dyDescent="0.3"/>
    <row r="1460" ht="16.5" customHeight="1" x14ac:dyDescent="0.3"/>
    <row r="1461" ht="16.5" customHeight="1" x14ac:dyDescent="0.3"/>
    <row r="1462" ht="16.5" customHeight="1" x14ac:dyDescent="0.3"/>
    <row r="1463" ht="16.5" customHeight="1" x14ac:dyDescent="0.3"/>
    <row r="1464" ht="16.5" customHeight="1" x14ac:dyDescent="0.3"/>
    <row r="1465" ht="16.5" customHeight="1" x14ac:dyDescent="0.3"/>
    <row r="1466" ht="16.5" customHeight="1" x14ac:dyDescent="0.3"/>
    <row r="1467" ht="16.5" customHeight="1" x14ac:dyDescent="0.3"/>
    <row r="1468" ht="16.5" customHeight="1" x14ac:dyDescent="0.3"/>
    <row r="1469" ht="16.5" customHeight="1" x14ac:dyDescent="0.3"/>
    <row r="1470" ht="16.5" customHeight="1" x14ac:dyDescent="0.3"/>
    <row r="1471" ht="16.5" customHeight="1" x14ac:dyDescent="0.3"/>
    <row r="1472" ht="16.5" customHeight="1" x14ac:dyDescent="0.3"/>
    <row r="1473" ht="16.5" customHeight="1" x14ac:dyDescent="0.3"/>
    <row r="1474" ht="16.5" customHeight="1" x14ac:dyDescent="0.3"/>
    <row r="1475" ht="16.5" customHeight="1" x14ac:dyDescent="0.3"/>
    <row r="1476" ht="16.5" customHeight="1" x14ac:dyDescent="0.3"/>
    <row r="1477" ht="16.5" customHeight="1" x14ac:dyDescent="0.3"/>
    <row r="1478" ht="16.5" customHeight="1" x14ac:dyDescent="0.3"/>
    <row r="1479" ht="16.5" customHeight="1" x14ac:dyDescent="0.3"/>
    <row r="1480" ht="16.5" customHeight="1" x14ac:dyDescent="0.3"/>
    <row r="1481" ht="16.5" customHeight="1" x14ac:dyDescent="0.3"/>
    <row r="1482" ht="16.5" customHeight="1" x14ac:dyDescent="0.3"/>
    <row r="1483" ht="16.5" customHeight="1" x14ac:dyDescent="0.3"/>
    <row r="1484" ht="16.5" customHeight="1" x14ac:dyDescent="0.3"/>
    <row r="1485" ht="16.5" customHeight="1" x14ac:dyDescent="0.3"/>
    <row r="1486" ht="16.5" customHeight="1" x14ac:dyDescent="0.3"/>
    <row r="1487" ht="16.5" customHeight="1" x14ac:dyDescent="0.3"/>
    <row r="1488" ht="16.5" customHeight="1" x14ac:dyDescent="0.3"/>
    <row r="1489" ht="16.5" customHeight="1" x14ac:dyDescent="0.3"/>
    <row r="1490" ht="16.5" customHeight="1" x14ac:dyDescent="0.3"/>
    <row r="1491" ht="16.5" customHeight="1" x14ac:dyDescent="0.3"/>
    <row r="1492" ht="16.5" customHeight="1" x14ac:dyDescent="0.3"/>
    <row r="1493" ht="16.5" customHeight="1" x14ac:dyDescent="0.3"/>
    <row r="1494" ht="16.5" customHeight="1" x14ac:dyDescent="0.3"/>
    <row r="1495" ht="16.5" customHeight="1" x14ac:dyDescent="0.3"/>
    <row r="1496" ht="16.5" customHeight="1" x14ac:dyDescent="0.3"/>
    <row r="1497" ht="16.5" customHeight="1" x14ac:dyDescent="0.3"/>
    <row r="1498" ht="16.5" customHeight="1" x14ac:dyDescent="0.3"/>
    <row r="1499" ht="16.5" customHeight="1" x14ac:dyDescent="0.3"/>
    <row r="1500" ht="16.5" customHeight="1" x14ac:dyDescent="0.3"/>
    <row r="1501" ht="16.5" customHeight="1" x14ac:dyDescent="0.3"/>
    <row r="1502" ht="16.5" customHeight="1" x14ac:dyDescent="0.3"/>
    <row r="1503" ht="16.5" customHeight="1" x14ac:dyDescent="0.3"/>
    <row r="1504" ht="16.5" customHeight="1" x14ac:dyDescent="0.3"/>
    <row r="1505" ht="16.5" customHeight="1" x14ac:dyDescent="0.3"/>
    <row r="1506" ht="16.5" customHeight="1" x14ac:dyDescent="0.3"/>
    <row r="1507" ht="16.5" customHeight="1" x14ac:dyDescent="0.3"/>
    <row r="1508" ht="16.5" customHeight="1" x14ac:dyDescent="0.3"/>
    <row r="1509" ht="16.5" customHeight="1" x14ac:dyDescent="0.3"/>
    <row r="1510" ht="16.5" customHeight="1" x14ac:dyDescent="0.3"/>
    <row r="1511" ht="16.5" customHeight="1" x14ac:dyDescent="0.3"/>
    <row r="1512" ht="16.5" customHeight="1" x14ac:dyDescent="0.3"/>
    <row r="1513" ht="16.5" customHeight="1" x14ac:dyDescent="0.3"/>
    <row r="1514" ht="16.5" customHeight="1" x14ac:dyDescent="0.3"/>
    <row r="1515" ht="16.5" customHeight="1" x14ac:dyDescent="0.3"/>
    <row r="1516" ht="16.5" customHeight="1" x14ac:dyDescent="0.3"/>
    <row r="1517" ht="16.5" customHeight="1" x14ac:dyDescent="0.3"/>
    <row r="1518" ht="16.5" customHeight="1" x14ac:dyDescent="0.3"/>
    <row r="1519" ht="16.5" customHeight="1" x14ac:dyDescent="0.3"/>
    <row r="1520" ht="16.5" customHeight="1" x14ac:dyDescent="0.3"/>
    <row r="1521" ht="16.5" customHeight="1" x14ac:dyDescent="0.3"/>
    <row r="1522" ht="16.5" customHeight="1" x14ac:dyDescent="0.3"/>
    <row r="1523" ht="16.5" customHeight="1" x14ac:dyDescent="0.3"/>
    <row r="1524" ht="16.5" customHeight="1" x14ac:dyDescent="0.3"/>
    <row r="1525" ht="16.5" customHeight="1" x14ac:dyDescent="0.3"/>
    <row r="1526" ht="16.5" customHeight="1" x14ac:dyDescent="0.3"/>
    <row r="1527" ht="16.5" customHeight="1" x14ac:dyDescent="0.3"/>
    <row r="1528" ht="16.5" customHeight="1" x14ac:dyDescent="0.3"/>
    <row r="1529" ht="16.5" customHeight="1" x14ac:dyDescent="0.3"/>
    <row r="1530" ht="16.5" customHeight="1" x14ac:dyDescent="0.3"/>
    <row r="1531" ht="16.5" customHeight="1" x14ac:dyDescent="0.3"/>
    <row r="1532" ht="16.5" customHeight="1" x14ac:dyDescent="0.3"/>
    <row r="1533" ht="16.5" customHeight="1" x14ac:dyDescent="0.3"/>
    <row r="1534" ht="16.5" customHeight="1" x14ac:dyDescent="0.3"/>
    <row r="1535" ht="16.5" customHeight="1" x14ac:dyDescent="0.3"/>
    <row r="1536" ht="16.5" customHeight="1" x14ac:dyDescent="0.3"/>
    <row r="1537" ht="16.5" customHeight="1" x14ac:dyDescent="0.3"/>
    <row r="1538" ht="16.5" customHeight="1" x14ac:dyDescent="0.3"/>
    <row r="1539" ht="16.5" customHeight="1" x14ac:dyDescent="0.3"/>
    <row r="1540" ht="16.5" customHeight="1" x14ac:dyDescent="0.3"/>
    <row r="1541" ht="16.5" customHeight="1" x14ac:dyDescent="0.3"/>
    <row r="1542" ht="16.5" customHeight="1" x14ac:dyDescent="0.3"/>
    <row r="1543" ht="16.5" customHeight="1" x14ac:dyDescent="0.3"/>
    <row r="1544" ht="16.5" customHeight="1" x14ac:dyDescent="0.3"/>
    <row r="1545" ht="16.5" customHeight="1" x14ac:dyDescent="0.3"/>
    <row r="1546" ht="16.5" customHeight="1" x14ac:dyDescent="0.3"/>
    <row r="1547" ht="16.5" customHeight="1" x14ac:dyDescent="0.3"/>
    <row r="1548" ht="16.5" customHeight="1" x14ac:dyDescent="0.3"/>
    <row r="1549" ht="16.5" customHeight="1" x14ac:dyDescent="0.3"/>
    <row r="1550" ht="16.5" customHeight="1" x14ac:dyDescent="0.3"/>
    <row r="1551" ht="16.5" customHeight="1" x14ac:dyDescent="0.3"/>
    <row r="1552" ht="16.5" customHeight="1" x14ac:dyDescent="0.3"/>
    <row r="1553" ht="16.5" customHeight="1" x14ac:dyDescent="0.3"/>
    <row r="1554" ht="16.5" customHeight="1" x14ac:dyDescent="0.3"/>
    <row r="1555" ht="16.5" customHeight="1" x14ac:dyDescent="0.3"/>
    <row r="1556" ht="16.5" customHeight="1" x14ac:dyDescent="0.3"/>
    <row r="1557" ht="16.5" customHeight="1" x14ac:dyDescent="0.3"/>
    <row r="1558" ht="16.5" customHeight="1" x14ac:dyDescent="0.3"/>
    <row r="1559" ht="16.5" customHeight="1" x14ac:dyDescent="0.3"/>
    <row r="1560" ht="16.5" customHeight="1" x14ac:dyDescent="0.3"/>
    <row r="1561" ht="16.5" customHeight="1" x14ac:dyDescent="0.3"/>
    <row r="1562" ht="16.5" customHeight="1" x14ac:dyDescent="0.3"/>
    <row r="1563" ht="16.5" customHeight="1" x14ac:dyDescent="0.3"/>
    <row r="1564" ht="16.5" customHeight="1" x14ac:dyDescent="0.3"/>
    <row r="1565" ht="16.5" customHeight="1" x14ac:dyDescent="0.3"/>
    <row r="1566" ht="16.5" customHeight="1" x14ac:dyDescent="0.3"/>
    <row r="1567" ht="16.5" customHeight="1" x14ac:dyDescent="0.3"/>
    <row r="1568" ht="16.5" customHeight="1" x14ac:dyDescent="0.3"/>
    <row r="1569" ht="16.5" customHeight="1" x14ac:dyDescent="0.3"/>
    <row r="1570" ht="16.5" customHeight="1" x14ac:dyDescent="0.3"/>
    <row r="1571" ht="16.5" customHeight="1" x14ac:dyDescent="0.3"/>
    <row r="1572" ht="16.5" customHeight="1" x14ac:dyDescent="0.3"/>
    <row r="1573" ht="16.5" customHeight="1" x14ac:dyDescent="0.3"/>
    <row r="1574" ht="16.5" customHeight="1" x14ac:dyDescent="0.3"/>
    <row r="1575" ht="16.5" customHeight="1" x14ac:dyDescent="0.3"/>
    <row r="1576" ht="16.5" customHeight="1" x14ac:dyDescent="0.3"/>
    <row r="1577" ht="16.5" customHeight="1" x14ac:dyDescent="0.3"/>
    <row r="1578" ht="16.5" customHeight="1" x14ac:dyDescent="0.3"/>
    <row r="1579" ht="16.5" customHeight="1" x14ac:dyDescent="0.3"/>
    <row r="1580" ht="16.5" customHeight="1" x14ac:dyDescent="0.3"/>
    <row r="1581" ht="16.5" customHeight="1" x14ac:dyDescent="0.3"/>
    <row r="1582" ht="16.5" customHeight="1" x14ac:dyDescent="0.3"/>
    <row r="1583" ht="16.5" customHeight="1" x14ac:dyDescent="0.3"/>
    <row r="1584" ht="16.5" customHeight="1" x14ac:dyDescent="0.3"/>
    <row r="1585" ht="16.5" customHeight="1" x14ac:dyDescent="0.3"/>
    <row r="1586" ht="16.5" customHeight="1" x14ac:dyDescent="0.3"/>
    <row r="1587" ht="16.5" customHeight="1" x14ac:dyDescent="0.3"/>
    <row r="1588" ht="16.5" customHeight="1" x14ac:dyDescent="0.3"/>
    <row r="1589" ht="16.5" customHeight="1" x14ac:dyDescent="0.3"/>
    <row r="1590" ht="16.5" customHeight="1" x14ac:dyDescent="0.3"/>
    <row r="1591" ht="16.5" customHeight="1" x14ac:dyDescent="0.3"/>
    <row r="1592" ht="16.5" customHeight="1" x14ac:dyDescent="0.3"/>
    <row r="1593" ht="16.5" customHeight="1" x14ac:dyDescent="0.3"/>
    <row r="1594" ht="16.5" customHeight="1" x14ac:dyDescent="0.3"/>
    <row r="1595" ht="16.5" customHeight="1" x14ac:dyDescent="0.3"/>
    <row r="1596" ht="16.5" customHeight="1" x14ac:dyDescent="0.3"/>
    <row r="1597" ht="16.5" customHeight="1" x14ac:dyDescent="0.3"/>
    <row r="1598" ht="16.5" customHeight="1" x14ac:dyDescent="0.3"/>
    <row r="1599" ht="16.5" customHeight="1" x14ac:dyDescent="0.3"/>
    <row r="1600" ht="16.5" customHeight="1" x14ac:dyDescent="0.3"/>
    <row r="1601" ht="16.5" customHeight="1" x14ac:dyDescent="0.3"/>
    <row r="1602" ht="16.5" customHeight="1" x14ac:dyDescent="0.3"/>
    <row r="1603" ht="16.5" customHeight="1" x14ac:dyDescent="0.3"/>
    <row r="1604" ht="16.5" customHeight="1" x14ac:dyDescent="0.3"/>
    <row r="1605" ht="16.5" customHeight="1" x14ac:dyDescent="0.3"/>
    <row r="1606" ht="16.5" customHeight="1" x14ac:dyDescent="0.3"/>
    <row r="1607" ht="16.5" customHeight="1" x14ac:dyDescent="0.3"/>
    <row r="1608" ht="16.5" customHeight="1" x14ac:dyDescent="0.3"/>
    <row r="1609" ht="16.5" customHeight="1" x14ac:dyDescent="0.3"/>
    <row r="1610" ht="16.5" customHeight="1" x14ac:dyDescent="0.3"/>
    <row r="1611" ht="16.5" customHeight="1" x14ac:dyDescent="0.3"/>
    <row r="1612" ht="16.5" customHeight="1" x14ac:dyDescent="0.3"/>
    <row r="1613" ht="16.5" customHeight="1" x14ac:dyDescent="0.3"/>
    <row r="1614" ht="16.5" customHeight="1" x14ac:dyDescent="0.3"/>
    <row r="1615" ht="16.5" customHeight="1" x14ac:dyDescent="0.3"/>
    <row r="1616" ht="16.5" customHeight="1" x14ac:dyDescent="0.3"/>
    <row r="1617" ht="16.5" customHeight="1" x14ac:dyDescent="0.3"/>
    <row r="1618" ht="16.5" customHeight="1" x14ac:dyDescent="0.3"/>
    <row r="1619" ht="16.5" customHeight="1" x14ac:dyDescent="0.3"/>
    <row r="1620" ht="16.5" customHeight="1" x14ac:dyDescent="0.3"/>
    <row r="1621" ht="16.5" customHeight="1" x14ac:dyDescent="0.3"/>
    <row r="1622" ht="16.5" customHeight="1" x14ac:dyDescent="0.3"/>
    <row r="1623" ht="16.5" customHeight="1" x14ac:dyDescent="0.3"/>
    <row r="1624" ht="16.5" customHeight="1" x14ac:dyDescent="0.3"/>
    <row r="1625" ht="16.5" customHeight="1" x14ac:dyDescent="0.3"/>
    <row r="1626" ht="16.5" customHeight="1" x14ac:dyDescent="0.3"/>
    <row r="1627" ht="16.5" customHeight="1" x14ac:dyDescent="0.3"/>
    <row r="1628" ht="16.5" customHeight="1" x14ac:dyDescent="0.3"/>
    <row r="1629" ht="16.5" customHeight="1" x14ac:dyDescent="0.3"/>
    <row r="1630" ht="16.5" customHeight="1" x14ac:dyDescent="0.3"/>
    <row r="1631" ht="16.5" customHeight="1" x14ac:dyDescent="0.3"/>
    <row r="1632" ht="16.5" customHeight="1" x14ac:dyDescent="0.3"/>
    <row r="1633" ht="16.5" customHeight="1" x14ac:dyDescent="0.3"/>
    <row r="1634" ht="16.5" customHeight="1" x14ac:dyDescent="0.3"/>
    <row r="1635" ht="16.5" customHeight="1" x14ac:dyDescent="0.3"/>
    <row r="1636" ht="16.5" customHeight="1" x14ac:dyDescent="0.3"/>
    <row r="1637" ht="16.5" customHeight="1" x14ac:dyDescent="0.3"/>
    <row r="1638" ht="16.5" customHeight="1" x14ac:dyDescent="0.3"/>
    <row r="1639" ht="16.5" customHeight="1" x14ac:dyDescent="0.3"/>
    <row r="1640" ht="16.5" customHeight="1" x14ac:dyDescent="0.3"/>
    <row r="1641" ht="16.5" customHeight="1" x14ac:dyDescent="0.3"/>
    <row r="1642" ht="16.5" customHeight="1" x14ac:dyDescent="0.3"/>
    <row r="1643" ht="16.5" customHeight="1" x14ac:dyDescent="0.3"/>
    <row r="1644" ht="16.5" customHeight="1" x14ac:dyDescent="0.3"/>
    <row r="1645" ht="16.5" customHeight="1" x14ac:dyDescent="0.3"/>
    <row r="1646" ht="16.5" customHeight="1" x14ac:dyDescent="0.3"/>
    <row r="1647" ht="16.5" customHeight="1" x14ac:dyDescent="0.3"/>
    <row r="1648" ht="16.5" customHeight="1" x14ac:dyDescent="0.3"/>
    <row r="1649" ht="16.5" customHeight="1" x14ac:dyDescent="0.3"/>
    <row r="1650" ht="16.5" customHeight="1" x14ac:dyDescent="0.3"/>
    <row r="1651" ht="16.5" customHeight="1" x14ac:dyDescent="0.3"/>
  </sheetData>
  <mergeCells count="2">
    <mergeCell ref="B5:K5"/>
    <mergeCell ref="B7:K7"/>
  </mergeCells>
  <hyperlinks>
    <hyperlink ref="B77" location="Glosario!C6" display="Definiciones" xr:uid="{00000000-0004-0000-0000-000003000000}"/>
    <hyperlink ref="B11" location="'Tabla y Gráfico N° 01'!C6" display="Tabla N° 01: Tráfico postal según tipo de envío (N° de envíos y % del total) – I S 2017" xr:uid="{00000000-0004-0000-0000-000004000000}"/>
    <hyperlink ref="B12" location="'Tabla y Gráfico N° 02'!C6" display="Tabla N° 02: Ingreso postal según tipo de envío (Monto en S/ y % del total) – I S 2017" xr:uid="{00000000-0004-0000-0000-000005000000}"/>
    <hyperlink ref="B13" location="'Tabla y Gráfico N° 03'!C6" display="Tabla N° 03: Tráfico postal según tipo de tratamiento (N° de envíos y % del total) – I S 2017" xr:uid="{00000000-0004-0000-0000-000006000000}"/>
    <hyperlink ref="B14" location="'Tabla y Gráfico N° 04'!C6" display="Tabla N° 04: Ingreso postal según tipo de tratamiento (Monto en S/ y % del total) – I S 2017" xr:uid="{00000000-0004-0000-0000-000007000000}"/>
    <hyperlink ref="B15" location="'Tabla y Gráfico N° 05'!C6" display="Tabla N° 05: Tráfico postal según mercado de origen (N° de envíos y % del total) – I S 2017" xr:uid="{00000000-0004-0000-0000-000008000000}"/>
    <hyperlink ref="B16" location="'Tabla y Gráfico N° 06'!C6" display="Tabla N° 06: Ingreso postal según mercado de origen (Monto en S/ y % del total) – I S 2017" xr:uid="{00000000-0004-0000-0000-000009000000}"/>
    <hyperlink ref="B17" location="'Tabla y Gráfico N° 07'!C6" display="Tabla N° 07: Tráfico postal interno según tipo de envío (N° de envíos y % del total) – I S 2017" xr:uid="{00000000-0004-0000-0000-00000A000000}"/>
    <hyperlink ref="B18" location="'Tabla y Gráfico N° 08'!C6" display="Tabla N° 08: Tráfico postal interno según tipo de tratamiento (N° de envíos y % del total) – I S 2017" xr:uid="{00000000-0004-0000-0000-00000B000000}"/>
    <hyperlink ref="B19" location="'Tabla y Gráfico N° 09'!C6" display="Tabla N° 09: Tráfico postal interno según ámbito de envío (N° de envíos y % del total) – I S 2017" xr:uid="{00000000-0004-0000-0000-00000C000000}"/>
    <hyperlink ref="B20" location="'Tabla y Gráfico N° 10'!C6" display="Tabla N° 10: Tráfico postal local y regional (N° de envíos y % del total) – I S 2017" xr:uid="{00000000-0004-0000-0000-00000D000000}"/>
    <hyperlink ref="B21" location="'Tabla y Gráfico N° 11'!C6" display="Tabla N° 11: Tráfico postal nacional según origen (N° de envíos y % del total) – I S 2017" xr:uid="{00000000-0004-0000-0000-00000E000000}"/>
    <hyperlink ref="B22" location="'Tabla y Gráfico N° 12'!C6" display="Tabla N° 12: Tráfico postal nacional según destino (N° de envíos y % del total) – I S 2017" xr:uid="{00000000-0004-0000-0000-00000F000000}"/>
    <hyperlink ref="B23" location="'Tabla y Gráfico N° 13'!C6" display="Tabla N° 13: Tráfico postal internacional de salida según tipo de envío (N° de envíos y % del total) – I S 2017" xr:uid="{00000000-0004-0000-0000-000010000000}"/>
    <hyperlink ref="B24" location="'Tabla y Gráfico N° 14'!C6" display="Tabla N° 14: Tráfico postal internacional de salida según tipo de tratamiento (N° de envíos y % del total) – I S 2017" xr:uid="{00000000-0004-0000-0000-000011000000}"/>
    <hyperlink ref="B25" location="'Tabla y Gráfico N° 15'!A1" display="Tabla N° 15: Tráfico postal internacional de salida según destino (N° de envíos y % del total) – I S 2017" xr:uid="{00000000-0004-0000-0000-000012000000}"/>
    <hyperlink ref="B26" location="'Tabla y Gráfico N° 16'!C6" display="Tabla N° 16: Tráfico postal internacional de entrada según tipo de envío (N° de envíos y % del total) – I S 2017" xr:uid="{00000000-0004-0000-0000-000013000000}"/>
    <hyperlink ref="B27" location="'Tabla y Gráfico N° 17'!C6" display="Tabla N° 17: Tráfico postal internacional de entrada según tipo de tratamiento (N° de envíos y % del total) – I S 2017" xr:uid="{00000000-0004-0000-0000-000014000000}"/>
    <hyperlink ref="B28" location="'Tabla y Gráfico N° 18'!C6" display="Tabla N° 18: Tráfico postal internacional de entrada según origen (N° de envíos y % del total) – I S 2017" xr:uid="{00000000-0004-0000-0000-000015000000}"/>
    <hyperlink ref="B29" location="'Tabla y Gráfico N° 19 '!C6" display="Tabla N° 19: Número de Giros postales según ámbito de envío (N° de giros y % del total) – I S 2017" xr:uid="{00000000-0004-0000-0000-000016000000}"/>
    <hyperlink ref="B30" location="'Tabla y Gráfico N° 20'!C6" display="Tabla N° 20: Valor de Giros postales según ámbito de envío (Monto en S/ y % del total) – I S 2017" xr:uid="{00000000-0004-0000-0000-000017000000}"/>
    <hyperlink ref="B32" location="'Tabla y Gráfico N° 22'!C6" display="Tabla N° 22: Número de Giros nacionales según origen (N° de giros y % del total) – I S 2017" xr:uid="{00000000-0004-0000-0000-000018000000}"/>
    <hyperlink ref="B33" location="'Tabla y Gráfico N° 23'!C6" display="Tabla N° 23: Número de Giros nacionales según destino (N° de giros y % del total) – I S 2017" xr:uid="{00000000-0004-0000-0000-000019000000}"/>
    <hyperlink ref="B34" location="'Tabla y Gráfico N° 24'!C6" display="Tabla N° 24: Número de Giros internacionales de salida según destino (N° de giros y % del total) – I S 2017" xr:uid="{00000000-0004-0000-0000-00001A000000}"/>
    <hyperlink ref="B35" location="'Tabla y Gráfico N° 25'!C6" display="Tabla N° 25: Número de Giros internacionales de entrada según origen (N° de giros y % del total) – I S 2017" xr:uid="{00000000-0004-0000-0000-00001B000000}"/>
    <hyperlink ref="B36" location="'Tabla y Gráfico N° 26'!C6" display="Tabla N° 26: Tipos de puntos de atención postal (N° de puntos y % del total) – I S 2017" xr:uid="{00000000-0004-0000-0000-00001C000000}"/>
    <hyperlink ref="B31" location="'Tabla y Gráfico N° 21'!C6" display="Tabla N° 21: Ingreso por Giros postales según ámbito de envío (Monto en S/ y % del total) – I S 2017" xr:uid="{00000000-0004-0000-0000-00001F000000}"/>
    <hyperlink ref="B44" location="'Tabla y Gráfico N° 01'!C6" display="Tabla N° 01: Tráfico postal según tipo de envío (N° de envíos y % del total) – I S 2017" xr:uid="{00000000-0004-0000-0000-000020000000}"/>
    <hyperlink ref="B45" location="'Tabla y Gráfico N° 02'!C6" display="Tabla N° 02: Ingreso postal según tipo de envío (Monto en S/ y % del total) – I S 2017" xr:uid="{00000000-0004-0000-0000-000021000000}"/>
    <hyperlink ref="B46" location="'Tabla y Gráfico N° 03'!C6" display="Tabla N° 03: Tráfico postal según tipo de tratamiento (N° de envíos y % del total) – I S 2017" xr:uid="{00000000-0004-0000-0000-000022000000}"/>
    <hyperlink ref="B47" location="'Tabla y Gráfico N° 04'!C6" display="Tabla N° 04: Ingreso postal según tipo de tratamiento (Monto en S/ y % del total) – I S 2017" xr:uid="{00000000-0004-0000-0000-000023000000}"/>
    <hyperlink ref="B48" location="'Tabla y Gráfico N° 05'!C6" display="Tabla N° 05: Tráfico postal según mercado de origen (N° de envíos y % del total) – I S 2017" xr:uid="{00000000-0004-0000-0000-000024000000}"/>
    <hyperlink ref="B49" location="'Tabla y Gráfico N° 06'!C6" display="Tabla N° 06: Ingreso postal según mercado de origen (Monto en S/ y % del total) – I S 2017" xr:uid="{00000000-0004-0000-0000-000025000000}"/>
    <hyperlink ref="B50" location="'Tabla y Gráfico N° 07'!C6" display="Tabla N° 07: Tráfico postal interno según tipo de envío (N° de envíos y % del total) – I S 2017" xr:uid="{00000000-0004-0000-0000-000026000000}"/>
    <hyperlink ref="B51" location="'Tabla y Gráfico N° 08'!C6" display="Tabla N° 08: Tráfico postal interno según tipo de tratamiento (N° de envíos y % del total) – I S 2017" xr:uid="{00000000-0004-0000-0000-000027000000}"/>
    <hyperlink ref="B52" location="'Tabla y Gráfico N° 09'!C6" display="Tabla N° 09: Tráfico postal interno según ámbito de envío (N° de envíos y % del total) – I S 2017" xr:uid="{00000000-0004-0000-0000-000028000000}"/>
    <hyperlink ref="B53" location="'Tabla y Gráfico N° 10'!C6" display="Tabla N° 10: Tráfico postal local y regional (N° de envíos y % del total) – I S 2017" xr:uid="{00000000-0004-0000-0000-000029000000}"/>
    <hyperlink ref="B54" location="'Tabla y Gráfico N° 11'!C6" display="Tabla N° 11: Tráfico postal nacional según origen (N° de envíos y % del total) – I S 2017" xr:uid="{00000000-0004-0000-0000-00002A000000}"/>
    <hyperlink ref="B55" location="'Tabla y Gráfico N° 12'!C6" display="Tabla N° 12: Tráfico postal nacional según destino (N° de envíos y % del total) – I S 2017" xr:uid="{00000000-0004-0000-0000-00002B000000}"/>
    <hyperlink ref="B56" location="'Tabla y Gráfico N° 13'!C6" display="Tabla N° 13: Tráfico postal internacional de salida según tipo de envío (N° de envíos y % del total) – I S 2017" xr:uid="{00000000-0004-0000-0000-00002C000000}"/>
    <hyperlink ref="B57" location="'Tabla y Gráfico N° 14'!C6" display="Tabla N° 14: Tráfico postal internacional de salida según tipo de tratamiento (N° de envíos y % del total) – I S 2017" xr:uid="{00000000-0004-0000-0000-00002D000000}"/>
    <hyperlink ref="B58" location="'Tabla y Gráfico N° 15'!A1" display="Tabla N° 15: Tráfico postal internacional de salida según destino (N° de envíos y % del total) – I S 2017" xr:uid="{00000000-0004-0000-0000-00002E000000}"/>
    <hyperlink ref="B59" location="'Tabla y Gráfico N° 16'!C6" display="Tabla N° 16: Tráfico postal internacional de entrada según tipo de envío (N° de envíos y % del total) – I S 2017" xr:uid="{00000000-0004-0000-0000-00002F000000}"/>
    <hyperlink ref="B60" location="'Tabla y Gráfico N° 17'!C6" display="Tabla N° 17: Tráfico postal internacional de entrada según tipo de tratamiento (N° de envíos y % del total) – I S 2017" xr:uid="{00000000-0004-0000-0000-000030000000}"/>
    <hyperlink ref="B61" location="'Tabla y Gráfico N° 18'!C6" display="Tabla N° 18: Tráfico postal internacional de entrada según origen (N° de envíos y % del total) – I S 2017" xr:uid="{00000000-0004-0000-0000-000031000000}"/>
    <hyperlink ref="B62" location="'Tabla y Gráfico N° 19 '!C6" display="Tabla N° 19: Número de Giros postales según ámbito de envío (N° de giros y % del total) – I S 2017" xr:uid="{00000000-0004-0000-0000-000032000000}"/>
    <hyperlink ref="B63" location="'Tabla y Gráfico N° 20'!C6" display="Tabla N° 20: Valor de Giros postales según ámbito de envío (Monto en S/ y % del total) – I S 2017" xr:uid="{00000000-0004-0000-0000-000033000000}"/>
    <hyperlink ref="B65" location="'Tabla y Gráfico N° 22'!C6" display="Tabla N° 22: Número de Giros nacionales según origen (N° de giros y % del total) – I S 2017" xr:uid="{00000000-0004-0000-0000-000034000000}"/>
    <hyperlink ref="B66" location="'Tabla y Gráfico N° 23'!C6" display="Tabla N° 23: Número de Giros nacionales según destino (N° de giros y % del total) – I S 2017" xr:uid="{00000000-0004-0000-0000-000035000000}"/>
    <hyperlink ref="B67" location="'Tabla y Gráfico N° 24'!C6" display="Tabla N° 24: Número de Giros internacionales de salida según destino (N° de giros y % del total) – I S 2017" xr:uid="{00000000-0004-0000-0000-000036000000}"/>
    <hyperlink ref="B68" location="'Tabla y Gráfico N° 25'!C6" display="Tabla N° 25: Número de Giros internacionales de entrada según origen (N° de giros y % del total) – I S 2017" xr:uid="{00000000-0004-0000-0000-000037000000}"/>
    <hyperlink ref="B69" location="'Tabla y Gráfico N° 26'!C6" display="Tabla N° 26: Tipos de puntos de atención postal (N° de puntos y % del total) – I S 2017" xr:uid="{00000000-0004-0000-0000-000038000000}"/>
    <hyperlink ref="B64" location="'Tabla y Gráfico N° 21'!C6" display="Tabla N° 21: Ingreso por Giros postales según ámbito de envío (Monto en S/ y % del total) – I S 2017" xr:uid="{00000000-0004-0000-0000-00003B000000}"/>
    <hyperlink ref="B38" location="'Tabla y Gráfico N° 28'!C6" display="Tabla N° 28: Puntos de atención postal abiertos al público (N° de puntos y % del total) – I S 2017" xr:uid="{90F36218-1BE1-422A-BB2E-4B17151E11FD}"/>
    <hyperlink ref="B39" location="'Tabla y Gráfico N° 29'!C6" display="Tabla N° 29: Concesionarios postales según ámbito de concesión (N° de empresas y % del total) – I S 2017" xr:uid="{FCEB2F08-84C3-4A72-98A9-079EABD85A65}"/>
    <hyperlink ref="B40" location="'Tabla y Gráfico N° 30'!C6" display="Tabla N° 30: Concesionarios postales con remesa postal según ámbito de concesión (N° de empresas y % del total) – I S 2017" xr:uid="{8F4D5256-2ADF-4459-975E-8ABF915A4EDB}"/>
    <hyperlink ref="B37" location="'Tabla y Gráfico N° 27'!C6" display="Tabla N° 27: Tipos de puntos de atención postal abiertos al público (N° de puntos y % del total) – I S 2017" xr:uid="{06F7E12B-C0BE-4921-BED3-54F50B5FE5F8}"/>
    <hyperlink ref="B72" location="'Tabla y Gráfico N° 29'!C6" display="Gráfico N° 29: Concesionarios postales según ámbito de concesión (% del total) – I S 2017" xr:uid="{E06EC417-4EE4-4D5A-9F15-887C8A0CBBD5}"/>
    <hyperlink ref="B73" location="'Tabla y Gráfico N° 30'!C6" display="Gráfico N° 30: Concesionarios postales con remesa postal según ámbito de concesión (% del total) – I S 2017" xr:uid="{BE8720A0-9E23-419F-8295-553865028609}"/>
    <hyperlink ref="B71" location="'Tabla y Gráfico N° 28'!C6" display="Gráfico N° 28: Puntos de atención postal abiertos al público (% del total) – I S 2017" xr:uid="{C70E05D0-9DC7-45AF-B386-1AAB479EB604}"/>
    <hyperlink ref="B70" location="'Tabla y Gráfico N° 27'!C6" display="Gráfico N° 27: Tipos de puntos de atención postal abiertos al público (% del total) – I S 2017" xr:uid="{3D140215-6B6D-4443-B828-F111D35658E8}"/>
    <hyperlink ref="B84" location="'Anexo N° 04'!C6" display="Anexo N° 04: Giros postales nacionales según región de origen y región de destino (N° de giros) – I S 2017" xr:uid="{0EAB88EF-E40F-47E9-8CA5-CCAB81C47865}"/>
    <hyperlink ref="B81" location="'Anexo N° 01'!C6" display="Anexo N° 01: Tráfico postal local, regional y nacional (N° de envíos) – I S 2017" xr:uid="{78FC24F5-A6CA-4187-8999-F8021B468BE8}"/>
    <hyperlink ref="B87" location="'Anexo N° 07'!C6" display="Anexo N° 07: Lista de principales concesionarios postales – I S 2017" xr:uid="{F392FB46-7028-4B16-A49E-BD3959043B39}"/>
    <hyperlink ref="B82" location="'Anexo N° 02'!C6" display="Anexo N° 02: Tráfico internacional de salida según destino (N° de envíos) – I S 2017" xr:uid="{D2B2FEFE-DDC9-43E0-820F-5F20F5BDA57E}"/>
    <hyperlink ref="B83" location="'Anexo N° 03'!C6" display="Anexo N° 03: Tráfico internacional de entrada según origen (N° de envíos) – I S 2017" xr:uid="{7C9A9C66-AB04-4717-9615-29C421825FB4}"/>
    <hyperlink ref="B85" location="'Anexo N° 05'!C6" display="Anexo N° 05: Giros postales internacionales de salida según destino (N° de envíos) – I S 2017" xr:uid="{BA5A5959-27EF-4962-AA04-D7B1287FEB2E}"/>
    <hyperlink ref="B86" location="'Anexo N° 06'!C6" display="Anexo N° 06: Giros postales internacionales de entrada según origen (N° de envíos) – I S 2017" xr:uid="{FDAD65B9-5FFF-4425-B284-6BEECD6C03F0}"/>
  </hyperlink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3"/>
      <c r="B1" s="33"/>
      <c r="C1" s="33"/>
      <c r="D1" s="33"/>
      <c r="E1" s="33"/>
      <c r="F1" s="33"/>
      <c r="G1" s="33"/>
    </row>
    <row r="2" spans="1:164" ht="14.25" customHeight="1" x14ac:dyDescent="0.3">
      <c r="A2" s="33"/>
      <c r="B2" s="33"/>
      <c r="C2" s="33"/>
      <c r="D2" s="33"/>
      <c r="E2" s="33"/>
      <c r="F2" s="33"/>
      <c r="G2" s="33"/>
    </row>
    <row r="3" spans="1:164" ht="14.25" customHeight="1" x14ac:dyDescent="0.3">
      <c r="A3" s="33"/>
      <c r="B3" s="33"/>
      <c r="C3" s="33"/>
      <c r="D3" s="33"/>
      <c r="E3" s="33"/>
      <c r="F3" s="33"/>
      <c r="G3" s="33"/>
    </row>
    <row r="4" spans="1:164" ht="14.25" customHeight="1" x14ac:dyDescent="0.3">
      <c r="A4" s="33"/>
      <c r="B4" s="33"/>
      <c r="C4" s="33"/>
      <c r="D4" s="33"/>
      <c r="E4" s="33"/>
      <c r="F4" s="33"/>
      <c r="G4" s="33"/>
    </row>
    <row r="5" spans="1:164" ht="14.25" customHeight="1" x14ac:dyDescent="0.3">
      <c r="A5" s="33"/>
      <c r="B5" s="33"/>
      <c r="C5" s="33"/>
      <c r="D5" s="33"/>
      <c r="E5" s="33"/>
      <c r="F5" s="33"/>
      <c r="G5" s="33"/>
    </row>
    <row r="6" spans="1:164" ht="28.5" customHeight="1" x14ac:dyDescent="0.3">
      <c r="C6" s="122" t="s">
        <v>173</v>
      </c>
      <c r="D6" s="122"/>
      <c r="E6" s="122"/>
      <c r="F6" s="15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23" t="s">
        <v>193</v>
      </c>
      <c r="D9" s="123"/>
      <c r="E9" s="123"/>
      <c r="F9" s="16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6" t="s">
        <v>20</v>
      </c>
      <c r="D10" s="27" t="s">
        <v>1</v>
      </c>
      <c r="E10" s="27" t="s">
        <v>2</v>
      </c>
      <c r="F10" s="18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3"/>
      <c r="C11" s="6" t="s">
        <v>21</v>
      </c>
      <c r="D11" s="7">
        <v>121963672</v>
      </c>
      <c r="E11" s="8">
        <f>+D11/$D$14</f>
        <v>0.53328620827269824</v>
      </c>
      <c r="F11" s="17"/>
      <c r="G11" s="92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3"/>
      <c r="C12" s="6" t="s">
        <v>22</v>
      </c>
      <c r="D12" s="7">
        <v>105940388</v>
      </c>
      <c r="E12" s="8">
        <f t="shared" ref="E12:E14" si="0">+D12/$D$14</f>
        <v>0.46322439209159316</v>
      </c>
      <c r="F12" s="17"/>
      <c r="G12" s="92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3"/>
      <c r="C13" s="6" t="s">
        <v>23</v>
      </c>
      <c r="D13" s="7">
        <v>798033</v>
      </c>
      <c r="E13" s="8">
        <f t="shared" si="0"/>
        <v>3.4893996357086249E-3</v>
      </c>
      <c r="F13" s="17"/>
      <c r="G13" s="92"/>
      <c r="FC13" s="2"/>
      <c r="FD13" s="2"/>
      <c r="FE13" s="2"/>
      <c r="FF13" s="2"/>
      <c r="FG13" s="2"/>
      <c r="FH13" s="2"/>
    </row>
    <row r="14" spans="1:164" ht="14.25" customHeight="1" x14ac:dyDescent="0.3">
      <c r="C14" s="21" t="s">
        <v>5</v>
      </c>
      <c r="D14" s="22">
        <f>SUM(D11:D13)</f>
        <v>228702093</v>
      </c>
      <c r="E14" s="23">
        <f t="shared" si="0"/>
        <v>1</v>
      </c>
      <c r="F14" s="19"/>
      <c r="G14" s="92"/>
    </row>
    <row r="15" spans="1:164" ht="14.25" customHeight="1" x14ac:dyDescent="0.3">
      <c r="C15" s="11" t="s">
        <v>229</v>
      </c>
      <c r="D15" s="32"/>
      <c r="E15" s="32"/>
      <c r="F15" s="32"/>
    </row>
    <row r="16" spans="1:164" ht="14.25" customHeight="1" x14ac:dyDescent="0.3">
      <c r="C16" s="11" t="s">
        <v>1114</v>
      </c>
      <c r="D16" s="32"/>
      <c r="E16" s="32"/>
      <c r="F16" s="32"/>
    </row>
    <row r="17" spans="3:6" ht="14.25" customHeight="1" x14ac:dyDescent="0.3">
      <c r="C17" s="32"/>
      <c r="D17" s="32"/>
      <c r="E17" s="32"/>
      <c r="F17" s="32"/>
    </row>
    <row r="18" spans="3:6" ht="28.5" customHeight="1" x14ac:dyDescent="0.3">
      <c r="C18" s="123" t="s">
        <v>194</v>
      </c>
      <c r="D18" s="123"/>
      <c r="E18" s="123"/>
      <c r="F18" s="16"/>
    </row>
    <row r="36" spans="3:6" ht="14.25" customHeight="1" x14ac:dyDescent="0.3">
      <c r="C36" s="11" t="s">
        <v>229</v>
      </c>
    </row>
    <row r="37" spans="3:6" ht="14.25" customHeight="1" x14ac:dyDescent="0.3">
      <c r="C37" s="11" t="s">
        <v>1114</v>
      </c>
    </row>
    <row r="39" spans="3:6" ht="14.25" customHeight="1" x14ac:dyDescent="0.3">
      <c r="E39" s="12" t="s">
        <v>7</v>
      </c>
      <c r="F39" s="20"/>
    </row>
  </sheetData>
  <mergeCells count="3">
    <mergeCell ref="C6:E6"/>
    <mergeCell ref="C9:E9"/>
    <mergeCell ref="C18:E18"/>
  </mergeCells>
  <hyperlinks>
    <hyperlink ref="E39" location="Índice!A1" display="Volver al índice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3" customWidth="1"/>
    <col min="2" max="2" width="2.8984375" style="33" customWidth="1"/>
    <col min="3" max="3" width="24.59765625" style="33" customWidth="1"/>
    <col min="4" max="5" width="22.59765625" style="33" customWidth="1"/>
    <col min="6" max="6" width="2.69921875" style="33" customWidth="1"/>
    <col min="7" max="7" width="31.59765625" style="33" customWidth="1"/>
    <col min="8" max="10" width="11" style="33" hidden="1" customWidth="1"/>
    <col min="11" max="11" width="12.3984375" style="33" hidden="1" customWidth="1"/>
    <col min="12" max="16384" width="11" style="33" hidden="1"/>
  </cols>
  <sheetData>
    <row r="6" spans="2:7" ht="28.5" customHeight="1" x14ac:dyDescent="0.3">
      <c r="C6" s="122" t="s">
        <v>173</v>
      </c>
      <c r="D6" s="122"/>
      <c r="E6" s="122"/>
      <c r="F6" s="15"/>
    </row>
    <row r="9" spans="2:7" s="34" customFormat="1" ht="28.5" customHeight="1" x14ac:dyDescent="0.3">
      <c r="C9" s="123" t="s">
        <v>195</v>
      </c>
      <c r="D9" s="123"/>
      <c r="E9" s="123"/>
      <c r="F9" s="16"/>
    </row>
    <row r="10" spans="2:7" ht="14.25" customHeight="1" x14ac:dyDescent="0.3">
      <c r="C10" s="26" t="s">
        <v>24</v>
      </c>
      <c r="D10" s="27" t="s">
        <v>1</v>
      </c>
      <c r="E10" s="27" t="s">
        <v>2</v>
      </c>
      <c r="F10" s="18"/>
    </row>
    <row r="11" spans="2:7" ht="14.25" customHeight="1" x14ac:dyDescent="0.3">
      <c r="B11" s="29"/>
      <c r="C11" s="6" t="s">
        <v>25</v>
      </c>
      <c r="D11" s="7">
        <v>109543479</v>
      </c>
      <c r="E11" s="8">
        <f t="shared" ref="E11:E36" si="0">+D11/$D$36</f>
        <v>0.89816481583138952</v>
      </c>
      <c r="F11" s="17"/>
      <c r="G11" s="93"/>
    </row>
    <row r="12" spans="2:7" ht="14.25" customHeight="1" x14ac:dyDescent="0.3">
      <c r="C12" s="6" t="s">
        <v>26</v>
      </c>
      <c r="D12" s="7">
        <v>5707579</v>
      </c>
      <c r="E12" s="8">
        <f t="shared" si="0"/>
        <v>4.6797369301901634E-2</v>
      </c>
      <c r="F12" s="17"/>
      <c r="G12" s="93"/>
    </row>
    <row r="13" spans="2:7" ht="14.25" customHeight="1" x14ac:dyDescent="0.3">
      <c r="C13" s="6" t="s">
        <v>27</v>
      </c>
      <c r="D13" s="7">
        <v>3631644</v>
      </c>
      <c r="E13" s="8">
        <f t="shared" si="0"/>
        <v>2.977644031576878E-2</v>
      </c>
      <c r="F13" s="17"/>
      <c r="G13" s="93"/>
    </row>
    <row r="14" spans="2:7" ht="14.25" customHeight="1" x14ac:dyDescent="0.3">
      <c r="C14" s="6" t="s">
        <v>28</v>
      </c>
      <c r="D14" s="7">
        <v>1124619</v>
      </c>
      <c r="E14" s="8">
        <f t="shared" si="0"/>
        <v>9.2209342467156948E-3</v>
      </c>
      <c r="F14" s="17"/>
      <c r="G14" s="93"/>
    </row>
    <row r="15" spans="2:7" ht="14.25" customHeight="1" x14ac:dyDescent="0.3">
      <c r="C15" s="6" t="s">
        <v>29</v>
      </c>
      <c r="D15" s="7">
        <v>745746</v>
      </c>
      <c r="E15" s="8">
        <f t="shared" si="0"/>
        <v>6.1144928466896273E-3</v>
      </c>
      <c r="F15" s="17"/>
      <c r="G15" s="93"/>
    </row>
    <row r="16" spans="2:7" ht="14.25" customHeight="1" x14ac:dyDescent="0.3">
      <c r="C16" s="6" t="s">
        <v>30</v>
      </c>
      <c r="D16" s="7">
        <v>502320</v>
      </c>
      <c r="E16" s="8">
        <f t="shared" si="0"/>
        <v>4.1186034477545081E-3</v>
      </c>
      <c r="F16" s="17"/>
      <c r="G16" s="93"/>
    </row>
    <row r="17" spans="3:7" ht="14.25" customHeight="1" x14ac:dyDescent="0.3">
      <c r="C17" s="6" t="s">
        <v>31</v>
      </c>
      <c r="D17" s="7">
        <v>161246</v>
      </c>
      <c r="E17" s="8">
        <f t="shared" si="0"/>
        <v>1.3220822016575559E-3</v>
      </c>
      <c r="F17" s="17"/>
      <c r="G17" s="93"/>
    </row>
    <row r="18" spans="3:7" ht="14.25" customHeight="1" x14ac:dyDescent="0.3">
      <c r="C18" s="6" t="s">
        <v>38</v>
      </c>
      <c r="D18" s="7">
        <v>87594</v>
      </c>
      <c r="E18" s="8">
        <f t="shared" si="0"/>
        <v>7.1819746456961385E-4</v>
      </c>
      <c r="F18" s="17"/>
      <c r="G18" s="93"/>
    </row>
    <row r="19" spans="3:7" ht="14.25" customHeight="1" x14ac:dyDescent="0.3">
      <c r="C19" s="6" t="s">
        <v>33</v>
      </c>
      <c r="D19" s="7">
        <v>86221</v>
      </c>
      <c r="E19" s="8">
        <f t="shared" si="0"/>
        <v>7.0694001407238711E-4</v>
      </c>
      <c r="F19" s="17"/>
      <c r="G19" s="93"/>
    </row>
    <row r="20" spans="3:7" ht="14.25" customHeight="1" x14ac:dyDescent="0.3">
      <c r="C20" s="6" t="s">
        <v>36</v>
      </c>
      <c r="D20" s="7">
        <v>74420</v>
      </c>
      <c r="E20" s="8">
        <f t="shared" si="0"/>
        <v>6.1018169410314248E-4</v>
      </c>
      <c r="F20" s="17"/>
      <c r="G20" s="93"/>
    </row>
    <row r="21" spans="3:7" ht="14.25" customHeight="1" x14ac:dyDescent="0.3">
      <c r="C21" s="6" t="s">
        <v>42</v>
      </c>
      <c r="D21" s="7">
        <v>54502</v>
      </c>
      <c r="E21" s="8">
        <f t="shared" si="0"/>
        <v>4.4687076984694263E-4</v>
      </c>
      <c r="F21" s="17"/>
      <c r="G21" s="93"/>
    </row>
    <row r="22" spans="3:7" ht="14.25" customHeight="1" x14ac:dyDescent="0.3">
      <c r="C22" s="6" t="s">
        <v>40</v>
      </c>
      <c r="D22" s="7">
        <v>52198</v>
      </c>
      <c r="E22" s="8">
        <f t="shared" si="0"/>
        <v>4.2797989880134145E-4</v>
      </c>
      <c r="F22" s="17"/>
      <c r="G22" s="93"/>
    </row>
    <row r="23" spans="3:7" ht="14.25" customHeight="1" x14ac:dyDescent="0.3">
      <c r="C23" s="6" t="s">
        <v>39</v>
      </c>
      <c r="D23" s="7">
        <v>38150</v>
      </c>
      <c r="E23" s="8">
        <f t="shared" si="0"/>
        <v>3.1279806006496752E-4</v>
      </c>
      <c r="F23" s="17"/>
      <c r="G23" s="93"/>
    </row>
    <row r="24" spans="3:7" ht="14.25" customHeight="1" x14ac:dyDescent="0.3">
      <c r="C24" s="6" t="s">
        <v>32</v>
      </c>
      <c r="D24" s="7">
        <v>36412</v>
      </c>
      <c r="E24" s="8">
        <f t="shared" si="0"/>
        <v>2.9854791515296456E-4</v>
      </c>
      <c r="F24" s="17"/>
      <c r="G24" s="93"/>
    </row>
    <row r="25" spans="3:7" ht="14.25" customHeight="1" x14ac:dyDescent="0.3">
      <c r="C25" s="6" t="s">
        <v>44</v>
      </c>
      <c r="D25" s="7">
        <v>29562</v>
      </c>
      <c r="E25" s="8">
        <f t="shared" si="0"/>
        <v>2.4238365010853397E-4</v>
      </c>
      <c r="F25" s="17"/>
      <c r="G25" s="93"/>
    </row>
    <row r="26" spans="3:7" ht="14.25" customHeight="1" x14ac:dyDescent="0.3">
      <c r="C26" s="6" t="s">
        <v>37</v>
      </c>
      <c r="D26" s="7">
        <v>20577</v>
      </c>
      <c r="E26" s="8">
        <f t="shared" si="0"/>
        <v>1.6871417252835747E-4</v>
      </c>
      <c r="F26" s="17"/>
      <c r="G26" s="93"/>
    </row>
    <row r="27" spans="3:7" ht="14.25" customHeight="1" x14ac:dyDescent="0.3">
      <c r="C27" s="6" t="s">
        <v>43</v>
      </c>
      <c r="D27" s="7">
        <v>18023</v>
      </c>
      <c r="E27" s="8">
        <f t="shared" si="0"/>
        <v>1.4777351078770407E-4</v>
      </c>
      <c r="F27" s="17"/>
      <c r="G27" s="93"/>
    </row>
    <row r="28" spans="3:7" ht="14.25" customHeight="1" x14ac:dyDescent="0.3">
      <c r="C28" s="6" t="s">
        <v>34</v>
      </c>
      <c r="D28" s="7">
        <v>15347</v>
      </c>
      <c r="E28" s="8">
        <f t="shared" si="0"/>
        <v>1.2583255118786519E-4</v>
      </c>
      <c r="F28" s="17"/>
      <c r="G28" s="93"/>
    </row>
    <row r="29" spans="3:7" ht="14.25" customHeight="1" x14ac:dyDescent="0.3">
      <c r="C29" s="6" t="s">
        <v>41</v>
      </c>
      <c r="D29" s="7">
        <v>8171</v>
      </c>
      <c r="E29" s="8">
        <f t="shared" si="0"/>
        <v>6.6995359077086497E-5</v>
      </c>
      <c r="F29" s="17"/>
      <c r="G29" s="93"/>
    </row>
    <row r="30" spans="3:7" ht="14.25" customHeight="1" x14ac:dyDescent="0.3">
      <c r="C30" s="6" t="s">
        <v>46</v>
      </c>
      <c r="D30" s="7">
        <v>5760</v>
      </c>
      <c r="E30" s="8">
        <f t="shared" si="0"/>
        <v>4.722717761400296E-5</v>
      </c>
      <c r="F30" s="17"/>
      <c r="G30" s="93"/>
    </row>
    <row r="31" spans="3:7" ht="14.25" customHeight="1" x14ac:dyDescent="0.3">
      <c r="C31" s="6" t="s">
        <v>47</v>
      </c>
      <c r="D31" s="7">
        <v>5353</v>
      </c>
      <c r="E31" s="8">
        <f t="shared" si="0"/>
        <v>4.3890118362457959E-5</v>
      </c>
      <c r="F31" s="17"/>
      <c r="G31" s="93"/>
    </row>
    <row r="32" spans="3:7" ht="14.25" customHeight="1" x14ac:dyDescent="0.3">
      <c r="C32" s="6" t="s">
        <v>48</v>
      </c>
      <c r="D32" s="7">
        <v>5193</v>
      </c>
      <c r="E32" s="8">
        <f t="shared" si="0"/>
        <v>4.2578252317624549E-5</v>
      </c>
      <c r="F32" s="17"/>
      <c r="G32" s="93"/>
    </row>
    <row r="33" spans="3:7" ht="14.25" customHeight="1" x14ac:dyDescent="0.3">
      <c r="C33" s="6" t="s">
        <v>45</v>
      </c>
      <c r="D33" s="7">
        <v>4865</v>
      </c>
      <c r="E33" s="8">
        <f t="shared" si="0"/>
        <v>3.9888926925716041E-5</v>
      </c>
      <c r="F33" s="17"/>
      <c r="G33" s="93"/>
    </row>
    <row r="34" spans="3:7" ht="14.25" customHeight="1" x14ac:dyDescent="0.3">
      <c r="C34" s="6" t="s">
        <v>35</v>
      </c>
      <c r="D34" s="7">
        <v>3101</v>
      </c>
      <c r="E34" s="8">
        <f t="shared" si="0"/>
        <v>2.5425603781427637E-5</v>
      </c>
      <c r="F34" s="17"/>
      <c r="G34" s="93"/>
    </row>
    <row r="35" spans="3:7" ht="14.25" customHeight="1" x14ac:dyDescent="0.3">
      <c r="C35" s="6" t="s">
        <v>49</v>
      </c>
      <c r="D35" s="7">
        <v>1590</v>
      </c>
      <c r="E35" s="8">
        <f t="shared" si="0"/>
        <v>1.3036668820532067E-5</v>
      </c>
      <c r="F35" s="17"/>
      <c r="G35" s="93"/>
    </row>
    <row r="36" spans="3:7" ht="14.25" customHeight="1" x14ac:dyDescent="0.3">
      <c r="C36" s="21" t="s">
        <v>5</v>
      </c>
      <c r="D36" s="22">
        <f>SUM(D11:D35)</f>
        <v>121963672</v>
      </c>
      <c r="E36" s="23">
        <f t="shared" si="0"/>
        <v>1</v>
      </c>
      <c r="F36" s="19"/>
      <c r="G36" s="93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1" t="s">
        <v>50</v>
      </c>
      <c r="D38" s="1"/>
      <c r="E38" s="1"/>
      <c r="F38" s="1"/>
    </row>
    <row r="39" spans="3:7" ht="14.25" customHeight="1" x14ac:dyDescent="0.3">
      <c r="C39" s="11" t="s">
        <v>229</v>
      </c>
      <c r="D39" s="1"/>
      <c r="E39" s="1"/>
      <c r="F39" s="1"/>
    </row>
    <row r="40" spans="3:7" ht="14.25" customHeight="1" x14ac:dyDescent="0.3">
      <c r="C40" s="11" t="s">
        <v>1114</v>
      </c>
      <c r="D40" s="1"/>
      <c r="E40" s="1"/>
      <c r="F40" s="1"/>
    </row>
    <row r="41" spans="3:7" ht="14.25" customHeight="1" x14ac:dyDescent="0.3">
      <c r="F41" s="1"/>
    </row>
    <row r="42" spans="3:7" s="34" customFormat="1" ht="28.5" customHeight="1" x14ac:dyDescent="0.3">
      <c r="C42" s="123" t="s">
        <v>196</v>
      </c>
      <c r="D42" s="123"/>
      <c r="E42" s="123"/>
      <c r="F42" s="16"/>
    </row>
    <row r="75" spans="3:6" ht="14.25" customHeight="1" x14ac:dyDescent="0.3">
      <c r="C75" s="11" t="s">
        <v>229</v>
      </c>
    </row>
    <row r="76" spans="3:6" ht="14.25" customHeight="1" x14ac:dyDescent="0.3">
      <c r="C76" s="11" t="s">
        <v>1114</v>
      </c>
    </row>
    <row r="77" spans="3:6" ht="14.25" customHeight="1" x14ac:dyDescent="0.3">
      <c r="E77" s="12" t="s">
        <v>7</v>
      </c>
      <c r="F77" s="20"/>
    </row>
  </sheetData>
  <mergeCells count="3">
    <mergeCell ref="C6:E6"/>
    <mergeCell ref="C9:E9"/>
    <mergeCell ref="C42:E42"/>
  </mergeCells>
  <hyperlinks>
    <hyperlink ref="E77" location="Índice!A1" display="Volver al índice" xr:uid="{00000000-0004-0000-0A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3" customWidth="1"/>
    <col min="2" max="2" width="2.8984375" style="33" customWidth="1"/>
    <col min="3" max="3" width="24.59765625" style="33" customWidth="1"/>
    <col min="4" max="5" width="22.59765625" style="33" customWidth="1"/>
    <col min="6" max="6" width="2.69921875" style="33" customWidth="1"/>
    <col min="7" max="7" width="31.59765625" style="33" customWidth="1"/>
    <col min="8" max="10" width="11" style="33" hidden="1" customWidth="1"/>
    <col min="11" max="11" width="12.3984375" style="33" hidden="1" customWidth="1"/>
    <col min="12" max="16384" width="11" style="33" hidden="1"/>
  </cols>
  <sheetData>
    <row r="6" spans="2:7" ht="28.5" customHeight="1" x14ac:dyDescent="0.3">
      <c r="C6" s="122" t="s">
        <v>173</v>
      </c>
      <c r="D6" s="122"/>
      <c r="E6" s="122"/>
      <c r="F6" s="15"/>
    </row>
    <row r="9" spans="2:7" s="34" customFormat="1" ht="28.5" customHeight="1" x14ac:dyDescent="0.3">
      <c r="C9" s="123" t="s">
        <v>197</v>
      </c>
      <c r="D9" s="123"/>
      <c r="E9" s="123"/>
      <c r="F9" s="16"/>
    </row>
    <row r="10" spans="2:7" ht="14.25" customHeight="1" x14ac:dyDescent="0.3">
      <c r="C10" s="26" t="s">
        <v>101</v>
      </c>
      <c r="D10" s="27" t="s">
        <v>1</v>
      </c>
      <c r="E10" s="27" t="s">
        <v>2</v>
      </c>
      <c r="F10" s="18"/>
    </row>
    <row r="11" spans="2:7" ht="14.25" customHeight="1" x14ac:dyDescent="0.3">
      <c r="B11" s="29"/>
      <c r="C11" s="6" t="s">
        <v>25</v>
      </c>
      <c r="D11" s="7">
        <v>91633565</v>
      </c>
      <c r="E11" s="8">
        <f t="shared" ref="E11:E36" si="0">+D11/$D$36</f>
        <v>0.86495402489936135</v>
      </c>
      <c r="F11" s="17"/>
      <c r="G11" s="93"/>
    </row>
    <row r="12" spans="2:7" ht="14.25" customHeight="1" x14ac:dyDescent="0.3">
      <c r="C12" s="6" t="s">
        <v>26</v>
      </c>
      <c r="D12" s="7">
        <v>5746641</v>
      </c>
      <c r="E12" s="8">
        <f t="shared" si="0"/>
        <v>5.4244099993290565E-2</v>
      </c>
      <c r="F12" s="17"/>
      <c r="G12" s="93"/>
    </row>
    <row r="13" spans="2:7" ht="14.25" customHeight="1" x14ac:dyDescent="0.3">
      <c r="C13" s="6" t="s">
        <v>30</v>
      </c>
      <c r="D13" s="7">
        <v>1680337</v>
      </c>
      <c r="E13" s="8">
        <f t="shared" si="0"/>
        <v>1.5861155803960244E-2</v>
      </c>
      <c r="F13" s="17"/>
      <c r="G13" s="93"/>
    </row>
    <row r="14" spans="2:7" ht="14.25" customHeight="1" x14ac:dyDescent="0.3">
      <c r="C14" s="6" t="s">
        <v>27</v>
      </c>
      <c r="D14" s="7">
        <v>1069439</v>
      </c>
      <c r="E14" s="8">
        <f t="shared" si="0"/>
        <v>1.0094724214149565E-2</v>
      </c>
      <c r="F14" s="17"/>
      <c r="G14" s="93"/>
    </row>
    <row r="15" spans="2:7" ht="14.25" customHeight="1" x14ac:dyDescent="0.3">
      <c r="C15" s="6" t="s">
        <v>29</v>
      </c>
      <c r="D15" s="7">
        <v>896402</v>
      </c>
      <c r="E15" s="8">
        <f t="shared" si="0"/>
        <v>8.4613811306788866E-3</v>
      </c>
      <c r="F15" s="17"/>
      <c r="G15" s="93"/>
    </row>
    <row r="16" spans="2:7" ht="14.25" customHeight="1" x14ac:dyDescent="0.3">
      <c r="C16" s="6" t="s">
        <v>40</v>
      </c>
      <c r="D16" s="7">
        <v>749868</v>
      </c>
      <c r="E16" s="8">
        <f t="shared" si="0"/>
        <v>7.0782070384714842E-3</v>
      </c>
      <c r="F16" s="17"/>
      <c r="G16" s="93"/>
    </row>
    <row r="17" spans="3:7" ht="14.25" customHeight="1" x14ac:dyDescent="0.3">
      <c r="C17" s="6" t="s">
        <v>33</v>
      </c>
      <c r="D17" s="7">
        <v>570842</v>
      </c>
      <c r="E17" s="8">
        <f t="shared" si="0"/>
        <v>5.3883321628008388E-3</v>
      </c>
      <c r="F17" s="17"/>
      <c r="G17" s="93"/>
    </row>
    <row r="18" spans="3:7" ht="14.25" customHeight="1" x14ac:dyDescent="0.3">
      <c r="C18" s="6" t="s">
        <v>28</v>
      </c>
      <c r="D18" s="7">
        <v>559680</v>
      </c>
      <c r="E18" s="8">
        <f t="shared" si="0"/>
        <v>5.2829710232890591E-3</v>
      </c>
      <c r="F18" s="17"/>
      <c r="G18" s="93"/>
    </row>
    <row r="19" spans="3:7" ht="14.25" customHeight="1" x14ac:dyDescent="0.3">
      <c r="C19" s="6" t="s">
        <v>36</v>
      </c>
      <c r="D19" s="7">
        <v>557483</v>
      </c>
      <c r="E19" s="8">
        <f t="shared" si="0"/>
        <v>5.2622329455693515E-3</v>
      </c>
      <c r="F19" s="17"/>
      <c r="G19" s="93"/>
    </row>
    <row r="20" spans="3:7" ht="14.25" customHeight="1" x14ac:dyDescent="0.3">
      <c r="C20" s="6" t="s">
        <v>43</v>
      </c>
      <c r="D20" s="7">
        <v>416852</v>
      </c>
      <c r="E20" s="8">
        <f t="shared" si="0"/>
        <v>3.9347788682820382E-3</v>
      </c>
      <c r="F20" s="17"/>
      <c r="G20" s="93"/>
    </row>
    <row r="21" spans="3:7" ht="14.25" customHeight="1" x14ac:dyDescent="0.3">
      <c r="C21" s="6" t="s">
        <v>38</v>
      </c>
      <c r="D21" s="7">
        <v>306779</v>
      </c>
      <c r="E21" s="8">
        <f t="shared" si="0"/>
        <v>2.8957700249313792E-3</v>
      </c>
      <c r="F21" s="17"/>
      <c r="G21" s="93"/>
    </row>
    <row r="22" spans="3:7" ht="14.25" customHeight="1" x14ac:dyDescent="0.3">
      <c r="C22" s="6" t="s">
        <v>34</v>
      </c>
      <c r="D22" s="7">
        <v>278358</v>
      </c>
      <c r="E22" s="8">
        <f t="shared" si="0"/>
        <v>2.6274965124726559E-3</v>
      </c>
      <c r="F22" s="17"/>
      <c r="G22" s="93"/>
    </row>
    <row r="23" spans="3:7" ht="14.25" customHeight="1" x14ac:dyDescent="0.3">
      <c r="C23" s="6" t="s">
        <v>32</v>
      </c>
      <c r="D23" s="7">
        <v>222847</v>
      </c>
      <c r="E23" s="8">
        <f t="shared" si="0"/>
        <v>2.1035131568519459E-3</v>
      </c>
      <c r="F23" s="17"/>
      <c r="G23" s="93"/>
    </row>
    <row r="24" spans="3:7" ht="14.25" customHeight="1" x14ac:dyDescent="0.3">
      <c r="C24" s="6" t="s">
        <v>49</v>
      </c>
      <c r="D24" s="7">
        <v>217824</v>
      </c>
      <c r="E24" s="8">
        <f t="shared" si="0"/>
        <v>2.0560997001445756E-3</v>
      </c>
      <c r="F24" s="17"/>
      <c r="G24" s="93"/>
    </row>
    <row r="25" spans="3:7" ht="14.25" customHeight="1" x14ac:dyDescent="0.3">
      <c r="C25" s="6" t="s">
        <v>42</v>
      </c>
      <c r="D25" s="7">
        <v>184945</v>
      </c>
      <c r="E25" s="8">
        <f t="shared" si="0"/>
        <v>1.7457459189218752E-3</v>
      </c>
      <c r="F25" s="17"/>
      <c r="G25" s="93"/>
    </row>
    <row r="26" spans="3:7" ht="14.25" customHeight="1" x14ac:dyDescent="0.3">
      <c r="C26" s="6" t="s">
        <v>39</v>
      </c>
      <c r="D26" s="7">
        <v>163373</v>
      </c>
      <c r="E26" s="8">
        <f t="shared" si="0"/>
        <v>1.5421219714619131E-3</v>
      </c>
      <c r="F26" s="17"/>
      <c r="G26" s="93"/>
    </row>
    <row r="27" spans="3:7" ht="14.25" customHeight="1" x14ac:dyDescent="0.3">
      <c r="C27" s="6" t="s">
        <v>35</v>
      </c>
      <c r="D27" s="7">
        <v>157027</v>
      </c>
      <c r="E27" s="8">
        <f t="shared" si="0"/>
        <v>1.482220359623376E-3</v>
      </c>
      <c r="F27" s="17"/>
      <c r="G27" s="93"/>
    </row>
    <row r="28" spans="3:7" ht="14.25" customHeight="1" x14ac:dyDescent="0.3">
      <c r="C28" s="6" t="s">
        <v>31</v>
      </c>
      <c r="D28" s="7">
        <v>138437</v>
      </c>
      <c r="E28" s="8">
        <f t="shared" si="0"/>
        <v>1.3067443173796947E-3</v>
      </c>
      <c r="F28" s="17"/>
      <c r="G28" s="93"/>
    </row>
    <row r="29" spans="3:7" ht="14.25" customHeight="1" x14ac:dyDescent="0.3">
      <c r="C29" s="6" t="s">
        <v>37</v>
      </c>
      <c r="D29" s="7">
        <v>117290</v>
      </c>
      <c r="E29" s="8">
        <f t="shared" si="0"/>
        <v>1.1071320599656479E-3</v>
      </c>
      <c r="F29" s="17"/>
      <c r="G29" s="93"/>
    </row>
    <row r="30" spans="3:7" ht="14.25" customHeight="1" x14ac:dyDescent="0.3">
      <c r="C30" s="6" t="s">
        <v>44</v>
      </c>
      <c r="D30" s="7">
        <v>76743</v>
      </c>
      <c r="E30" s="8">
        <f t="shared" si="0"/>
        <v>7.2439795104393989E-4</v>
      </c>
      <c r="F30" s="17"/>
      <c r="G30" s="93"/>
    </row>
    <row r="31" spans="3:7" ht="14.25" customHeight="1" x14ac:dyDescent="0.3">
      <c r="C31" s="6" t="s">
        <v>45</v>
      </c>
      <c r="D31" s="7">
        <v>49081</v>
      </c>
      <c r="E31" s="8">
        <f t="shared" si="0"/>
        <v>4.6328884504368624E-4</v>
      </c>
      <c r="F31" s="17"/>
      <c r="G31" s="93"/>
    </row>
    <row r="32" spans="3:7" ht="14.25" customHeight="1" x14ac:dyDescent="0.3">
      <c r="C32" s="6" t="s">
        <v>47</v>
      </c>
      <c r="D32" s="7">
        <v>48595</v>
      </c>
      <c r="E32" s="8">
        <f t="shared" si="0"/>
        <v>4.5870135948529846E-4</v>
      </c>
      <c r="F32" s="17"/>
      <c r="G32" s="93"/>
    </row>
    <row r="33" spans="3:7" ht="14.25" customHeight="1" x14ac:dyDescent="0.3">
      <c r="C33" s="6" t="s">
        <v>41</v>
      </c>
      <c r="D33" s="7">
        <v>38437</v>
      </c>
      <c r="E33" s="8">
        <f t="shared" si="0"/>
        <v>3.628172477525757E-4</v>
      </c>
      <c r="F33" s="17"/>
      <c r="G33" s="93"/>
    </row>
    <row r="34" spans="3:7" ht="14.25" customHeight="1" x14ac:dyDescent="0.3">
      <c r="C34" s="6" t="s">
        <v>48</v>
      </c>
      <c r="D34" s="7">
        <v>32401</v>
      </c>
      <c r="E34" s="8">
        <f t="shared" si="0"/>
        <v>3.0584180982988284E-4</v>
      </c>
      <c r="F34" s="17"/>
      <c r="G34" s="93"/>
    </row>
    <row r="35" spans="3:7" ht="14.25" customHeight="1" x14ac:dyDescent="0.3">
      <c r="C35" s="6" t="s">
        <v>46</v>
      </c>
      <c r="D35" s="7">
        <v>27142</v>
      </c>
      <c r="E35" s="8">
        <f t="shared" si="0"/>
        <v>2.5620068523819262E-4</v>
      </c>
      <c r="F35" s="17"/>
      <c r="G35" s="93"/>
    </row>
    <row r="36" spans="3:7" ht="14.25" customHeight="1" x14ac:dyDescent="0.3">
      <c r="C36" s="21" t="s">
        <v>5</v>
      </c>
      <c r="D36" s="22">
        <f>SUM(D11:D35)</f>
        <v>105940388</v>
      </c>
      <c r="E36" s="23">
        <f t="shared" si="0"/>
        <v>1</v>
      </c>
      <c r="F36" s="19"/>
      <c r="G36" s="93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1" t="s">
        <v>50</v>
      </c>
      <c r="D38" s="1"/>
      <c r="E38" s="1"/>
      <c r="F38" s="1"/>
    </row>
    <row r="39" spans="3:7" ht="14.25" customHeight="1" x14ac:dyDescent="0.3">
      <c r="C39" s="11" t="s">
        <v>229</v>
      </c>
      <c r="D39" s="1"/>
      <c r="E39" s="1"/>
      <c r="F39" s="1"/>
    </row>
    <row r="40" spans="3:7" ht="14.25" customHeight="1" x14ac:dyDescent="0.3">
      <c r="C40" s="11" t="s">
        <v>1114</v>
      </c>
      <c r="D40" s="1"/>
      <c r="E40" s="1"/>
      <c r="F40" s="1"/>
    </row>
    <row r="42" spans="3:7" s="34" customFormat="1" ht="28.5" customHeight="1" x14ac:dyDescent="0.3">
      <c r="C42" s="123" t="s">
        <v>198</v>
      </c>
      <c r="D42" s="123"/>
      <c r="E42" s="123"/>
      <c r="F42" s="16"/>
    </row>
    <row r="75" spans="3:6" ht="14.25" customHeight="1" x14ac:dyDescent="0.3">
      <c r="C75" s="11" t="s">
        <v>229</v>
      </c>
    </row>
    <row r="76" spans="3:6" ht="14.25" customHeight="1" x14ac:dyDescent="0.3">
      <c r="C76" s="11" t="s">
        <v>1114</v>
      </c>
    </row>
    <row r="77" spans="3:6" ht="14.25" customHeight="1" x14ac:dyDescent="0.3">
      <c r="E77" s="12" t="s">
        <v>7</v>
      </c>
      <c r="F77" s="20"/>
    </row>
  </sheetData>
  <mergeCells count="3">
    <mergeCell ref="C6:E6"/>
    <mergeCell ref="C9:E9"/>
    <mergeCell ref="C42:E42"/>
  </mergeCells>
  <hyperlinks>
    <hyperlink ref="E77" location="Índice!A1" display="Volver al índice" xr:uid="{00000000-0004-0000-0B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3" customWidth="1"/>
    <col min="2" max="2" width="2.8984375" style="33" customWidth="1"/>
    <col min="3" max="3" width="24.59765625" style="33" customWidth="1"/>
    <col min="4" max="5" width="22.59765625" style="33" customWidth="1"/>
    <col min="6" max="6" width="2.69921875" style="33" customWidth="1"/>
    <col min="7" max="7" width="31.59765625" style="33" customWidth="1"/>
    <col min="8" max="10" width="11" style="33" hidden="1" customWidth="1"/>
    <col min="11" max="11" width="12.3984375" style="33" hidden="1" customWidth="1"/>
    <col min="12" max="16384" width="11" style="33" hidden="1"/>
  </cols>
  <sheetData>
    <row r="6" spans="2:7" ht="28.5" customHeight="1" x14ac:dyDescent="0.3">
      <c r="C6" s="122" t="s">
        <v>173</v>
      </c>
      <c r="D6" s="122"/>
      <c r="E6" s="122"/>
      <c r="F6" s="15"/>
    </row>
    <row r="9" spans="2:7" s="34" customFormat="1" ht="28.5" customHeight="1" x14ac:dyDescent="0.3">
      <c r="C9" s="123" t="s">
        <v>199</v>
      </c>
      <c r="D9" s="123"/>
      <c r="E9" s="123"/>
      <c r="F9" s="16"/>
    </row>
    <row r="10" spans="2:7" ht="14.25" customHeight="1" x14ac:dyDescent="0.3">
      <c r="C10" s="26" t="s">
        <v>100</v>
      </c>
      <c r="D10" s="27" t="s">
        <v>1</v>
      </c>
      <c r="E10" s="27" t="s">
        <v>2</v>
      </c>
      <c r="F10" s="18"/>
    </row>
    <row r="11" spans="2:7" ht="14.25" customHeight="1" x14ac:dyDescent="0.3">
      <c r="B11" s="29"/>
      <c r="C11" s="6" t="s">
        <v>29</v>
      </c>
      <c r="D11" s="7">
        <v>36663147</v>
      </c>
      <c r="E11" s="8">
        <f t="shared" ref="E11:E36" si="0">+D11/$D$36</f>
        <v>0.34607336911018299</v>
      </c>
      <c r="F11" s="17"/>
      <c r="G11" s="93"/>
    </row>
    <row r="12" spans="2:7" ht="14.25" customHeight="1" x14ac:dyDescent="0.3">
      <c r="C12" s="6" t="s">
        <v>30</v>
      </c>
      <c r="D12" s="7">
        <v>19306572</v>
      </c>
      <c r="E12" s="8">
        <f t="shared" si="0"/>
        <v>0.18223995932504986</v>
      </c>
      <c r="F12" s="17"/>
      <c r="G12" s="93"/>
    </row>
    <row r="13" spans="2:7" ht="14.25" customHeight="1" x14ac:dyDescent="0.3">
      <c r="C13" s="6" t="s">
        <v>25</v>
      </c>
      <c r="D13" s="7">
        <v>6239310</v>
      </c>
      <c r="E13" s="8">
        <f t="shared" si="0"/>
        <v>5.88945360479518E-2</v>
      </c>
      <c r="F13" s="17"/>
      <c r="G13" s="93"/>
    </row>
    <row r="14" spans="2:7" ht="14.25" customHeight="1" x14ac:dyDescent="0.3">
      <c r="C14" s="6" t="s">
        <v>33</v>
      </c>
      <c r="D14" s="7">
        <v>5559823</v>
      </c>
      <c r="E14" s="8">
        <f t="shared" si="0"/>
        <v>5.2480674320354574E-2</v>
      </c>
      <c r="F14" s="17"/>
      <c r="G14" s="93"/>
    </row>
    <row r="15" spans="2:7" ht="14.25" customHeight="1" x14ac:dyDescent="0.3">
      <c r="C15" s="6" t="s">
        <v>26</v>
      </c>
      <c r="D15" s="7">
        <v>5088592</v>
      </c>
      <c r="E15" s="8">
        <f t="shared" si="0"/>
        <v>4.8032597350880009E-2</v>
      </c>
      <c r="F15" s="17"/>
      <c r="G15" s="93"/>
    </row>
    <row r="16" spans="2:7" ht="14.25" customHeight="1" x14ac:dyDescent="0.3">
      <c r="C16" s="6" t="s">
        <v>27</v>
      </c>
      <c r="D16" s="7">
        <v>4338036</v>
      </c>
      <c r="E16" s="8">
        <f t="shared" si="0"/>
        <v>4.0947896094169489E-2</v>
      </c>
      <c r="F16" s="17"/>
      <c r="G16" s="93"/>
    </row>
    <row r="17" spans="3:7" ht="14.25" customHeight="1" x14ac:dyDescent="0.3">
      <c r="C17" s="6" t="s">
        <v>28</v>
      </c>
      <c r="D17" s="7">
        <v>3373654</v>
      </c>
      <c r="E17" s="8">
        <f t="shared" si="0"/>
        <v>3.1844833341558083E-2</v>
      </c>
      <c r="F17" s="17"/>
      <c r="G17" s="93"/>
    </row>
    <row r="18" spans="3:7" ht="14.25" customHeight="1" x14ac:dyDescent="0.3">
      <c r="C18" s="6" t="s">
        <v>38</v>
      </c>
      <c r="D18" s="7">
        <v>3290105</v>
      </c>
      <c r="E18" s="8">
        <f t="shared" si="0"/>
        <v>3.1056191714155322E-2</v>
      </c>
      <c r="F18" s="17"/>
      <c r="G18" s="93"/>
    </row>
    <row r="19" spans="3:7" ht="14.25" customHeight="1" x14ac:dyDescent="0.3">
      <c r="C19" s="6" t="s">
        <v>32</v>
      </c>
      <c r="D19" s="7">
        <v>2609086</v>
      </c>
      <c r="E19" s="8">
        <f t="shared" si="0"/>
        <v>2.4627869023851414E-2</v>
      </c>
      <c r="F19" s="17"/>
      <c r="G19" s="93"/>
    </row>
    <row r="20" spans="3:7" ht="14.25" customHeight="1" x14ac:dyDescent="0.3">
      <c r="C20" s="6" t="s">
        <v>43</v>
      </c>
      <c r="D20" s="7">
        <v>2463792</v>
      </c>
      <c r="E20" s="8">
        <f t="shared" si="0"/>
        <v>2.3256399627307387E-2</v>
      </c>
      <c r="F20" s="17"/>
      <c r="G20" s="93"/>
    </row>
    <row r="21" spans="3:7" ht="14.25" customHeight="1" x14ac:dyDescent="0.3">
      <c r="C21" s="6" t="s">
        <v>36</v>
      </c>
      <c r="D21" s="7">
        <v>2278712</v>
      </c>
      <c r="E21" s="8">
        <f t="shared" si="0"/>
        <v>2.1509379406841514E-2</v>
      </c>
      <c r="F21" s="17"/>
      <c r="G21" s="93"/>
    </row>
    <row r="22" spans="3:7" ht="14.25" customHeight="1" x14ac:dyDescent="0.3">
      <c r="C22" s="6" t="s">
        <v>49</v>
      </c>
      <c r="D22" s="7">
        <v>1566705</v>
      </c>
      <c r="E22" s="8">
        <f t="shared" si="0"/>
        <v>1.4788552596201555E-2</v>
      </c>
      <c r="F22" s="17"/>
      <c r="G22" s="93"/>
    </row>
    <row r="23" spans="3:7" ht="14.25" customHeight="1" x14ac:dyDescent="0.3">
      <c r="C23" s="6" t="s">
        <v>34</v>
      </c>
      <c r="D23" s="7">
        <v>1415114</v>
      </c>
      <c r="E23" s="8">
        <f t="shared" si="0"/>
        <v>1.3357644112083109E-2</v>
      </c>
      <c r="F23" s="17"/>
      <c r="G23" s="93"/>
    </row>
    <row r="24" spans="3:7" ht="14.25" customHeight="1" x14ac:dyDescent="0.3">
      <c r="C24" s="6" t="s">
        <v>35</v>
      </c>
      <c r="D24" s="7">
        <v>1383819</v>
      </c>
      <c r="E24" s="8">
        <f t="shared" si="0"/>
        <v>1.3062242135643302E-2</v>
      </c>
      <c r="F24" s="17"/>
      <c r="G24" s="93"/>
    </row>
    <row r="25" spans="3:7" ht="14.25" customHeight="1" x14ac:dyDescent="0.3">
      <c r="C25" s="6" t="s">
        <v>45</v>
      </c>
      <c r="D25" s="7">
        <v>1374477</v>
      </c>
      <c r="E25" s="8">
        <f t="shared" si="0"/>
        <v>1.2974060468798737E-2</v>
      </c>
      <c r="F25" s="17"/>
      <c r="G25" s="93"/>
    </row>
    <row r="26" spans="3:7" ht="14.25" customHeight="1" x14ac:dyDescent="0.3">
      <c r="C26" s="6" t="s">
        <v>40</v>
      </c>
      <c r="D26" s="7">
        <v>1296488</v>
      </c>
      <c r="E26" s="8">
        <f t="shared" si="0"/>
        <v>1.2237901186467242E-2</v>
      </c>
      <c r="F26" s="17"/>
      <c r="G26" s="93"/>
    </row>
    <row r="27" spans="3:7" ht="14.25" customHeight="1" x14ac:dyDescent="0.3">
      <c r="C27" s="6" t="s">
        <v>39</v>
      </c>
      <c r="D27" s="7">
        <v>1113977</v>
      </c>
      <c r="E27" s="8">
        <f t="shared" si="0"/>
        <v>1.0515130452420092E-2</v>
      </c>
      <c r="F27" s="17"/>
      <c r="G27" s="93"/>
    </row>
    <row r="28" spans="3:7" ht="14.25" customHeight="1" x14ac:dyDescent="0.3">
      <c r="C28" s="6" t="s">
        <v>31</v>
      </c>
      <c r="D28" s="7">
        <v>1072345</v>
      </c>
      <c r="E28" s="8">
        <f t="shared" si="0"/>
        <v>1.0122154734792929E-2</v>
      </c>
      <c r="F28" s="17"/>
      <c r="G28" s="93"/>
    </row>
    <row r="29" spans="3:7" ht="14.25" customHeight="1" x14ac:dyDescent="0.3">
      <c r="C29" s="6" t="s">
        <v>42</v>
      </c>
      <c r="D29" s="7">
        <v>1014740</v>
      </c>
      <c r="E29" s="8">
        <f t="shared" si="0"/>
        <v>9.5784055463342278E-3</v>
      </c>
      <c r="F29" s="17"/>
      <c r="G29" s="93"/>
    </row>
    <row r="30" spans="3:7" ht="14.25" customHeight="1" x14ac:dyDescent="0.3">
      <c r="C30" s="6" t="s">
        <v>44</v>
      </c>
      <c r="D30" s="7">
        <v>987716</v>
      </c>
      <c r="E30" s="8">
        <f t="shared" si="0"/>
        <v>9.3233186950381942E-3</v>
      </c>
      <c r="F30" s="17"/>
      <c r="G30" s="93"/>
    </row>
    <row r="31" spans="3:7" ht="14.25" customHeight="1" x14ac:dyDescent="0.3">
      <c r="C31" s="6" t="s">
        <v>41</v>
      </c>
      <c r="D31" s="7">
        <v>953010</v>
      </c>
      <c r="E31" s="8">
        <f t="shared" si="0"/>
        <v>8.9957193662534071E-3</v>
      </c>
      <c r="F31" s="17"/>
      <c r="G31" s="93"/>
    </row>
    <row r="32" spans="3:7" ht="14.25" customHeight="1" x14ac:dyDescent="0.3">
      <c r="C32" s="6" t="s">
        <v>37</v>
      </c>
      <c r="D32" s="7">
        <v>674994</v>
      </c>
      <c r="E32" s="8">
        <f t="shared" si="0"/>
        <v>6.3714510843588751E-3</v>
      </c>
      <c r="F32" s="17"/>
      <c r="G32" s="93"/>
    </row>
    <row r="33" spans="3:7" ht="14.25" customHeight="1" x14ac:dyDescent="0.3">
      <c r="C33" s="6" t="s">
        <v>46</v>
      </c>
      <c r="D33" s="7">
        <v>666765</v>
      </c>
      <c r="E33" s="8">
        <f t="shared" si="0"/>
        <v>6.2937753257992597E-3</v>
      </c>
      <c r="F33" s="17"/>
      <c r="G33" s="93"/>
    </row>
    <row r="34" spans="3:7" ht="14.25" customHeight="1" x14ac:dyDescent="0.3">
      <c r="C34" s="6" t="s">
        <v>47</v>
      </c>
      <c r="D34" s="7">
        <v>609126</v>
      </c>
      <c r="E34" s="8">
        <f t="shared" si="0"/>
        <v>5.7497052021368844E-3</v>
      </c>
      <c r="F34" s="17"/>
      <c r="G34" s="93"/>
    </row>
    <row r="35" spans="3:7" ht="14.25" customHeight="1" x14ac:dyDescent="0.3">
      <c r="C35" s="6" t="s">
        <v>48</v>
      </c>
      <c r="D35" s="7">
        <v>600283</v>
      </c>
      <c r="E35" s="8">
        <f t="shared" si="0"/>
        <v>5.6662337313697587E-3</v>
      </c>
      <c r="F35" s="17"/>
      <c r="G35" s="93"/>
    </row>
    <row r="36" spans="3:7" ht="14.25" customHeight="1" x14ac:dyDescent="0.3">
      <c r="C36" s="21" t="s">
        <v>5</v>
      </c>
      <c r="D36" s="22">
        <f>SUM(D11:D35)</f>
        <v>105940388</v>
      </c>
      <c r="E36" s="23">
        <f t="shared" si="0"/>
        <v>1</v>
      </c>
      <c r="F36" s="19"/>
      <c r="G36" s="93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1" t="s">
        <v>50</v>
      </c>
      <c r="D38" s="1"/>
      <c r="E38" s="1"/>
      <c r="F38" s="1"/>
    </row>
    <row r="39" spans="3:7" ht="14.25" customHeight="1" x14ac:dyDescent="0.3">
      <c r="C39" s="11" t="s">
        <v>229</v>
      </c>
      <c r="D39" s="1"/>
      <c r="E39" s="1"/>
      <c r="F39" s="1"/>
    </row>
    <row r="40" spans="3:7" ht="14.25" customHeight="1" x14ac:dyDescent="0.3">
      <c r="C40" s="11" t="s">
        <v>1114</v>
      </c>
      <c r="D40" s="1"/>
      <c r="E40" s="1"/>
      <c r="F40" s="1"/>
    </row>
    <row r="42" spans="3:7" s="34" customFormat="1" ht="28.5" customHeight="1" x14ac:dyDescent="0.3">
      <c r="C42" s="123" t="s">
        <v>200</v>
      </c>
      <c r="D42" s="123"/>
      <c r="E42" s="123"/>
      <c r="F42" s="16"/>
    </row>
    <row r="75" spans="3:6" ht="14.25" customHeight="1" x14ac:dyDescent="0.3">
      <c r="C75" s="11" t="s">
        <v>229</v>
      </c>
    </row>
    <row r="76" spans="3:6" ht="14.25" customHeight="1" x14ac:dyDescent="0.3">
      <c r="C76" s="11" t="s">
        <v>1114</v>
      </c>
    </row>
    <row r="77" spans="3:6" ht="14.25" customHeight="1" x14ac:dyDescent="0.3">
      <c r="E77" s="12" t="s">
        <v>7</v>
      </c>
      <c r="F77" s="20"/>
    </row>
  </sheetData>
  <mergeCells count="3">
    <mergeCell ref="C6:E6"/>
    <mergeCell ref="C9:E9"/>
    <mergeCell ref="C42:E42"/>
  </mergeCells>
  <hyperlinks>
    <hyperlink ref="E77" location="Índice!A1" display="Volver al índice" xr:uid="{00000000-0004-0000-0C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3" customWidth="1"/>
    <col min="2" max="2" width="2.8984375" style="33" customWidth="1"/>
    <col min="3" max="3" width="24.59765625" style="33" customWidth="1"/>
    <col min="4" max="5" width="22.59765625" style="33" customWidth="1"/>
    <col min="6" max="6" width="2.69921875" style="33" customWidth="1"/>
    <col min="7" max="7" width="31.59765625" style="33" customWidth="1"/>
    <col min="8" max="55" width="11.3984375" style="33" hidden="1" customWidth="1"/>
    <col min="56" max="16384" width="11" style="33" hidden="1"/>
  </cols>
  <sheetData>
    <row r="6" spans="3:7" ht="28.5" customHeight="1" x14ac:dyDescent="0.3">
      <c r="C6" s="122" t="s">
        <v>173</v>
      </c>
      <c r="D6" s="122"/>
      <c r="E6" s="122"/>
      <c r="F6" s="103"/>
    </row>
    <row r="9" spans="3:7" s="34" customFormat="1" ht="28.5" customHeight="1" x14ac:dyDescent="0.3">
      <c r="C9" s="123" t="s">
        <v>201</v>
      </c>
      <c r="D9" s="123"/>
      <c r="E9" s="123"/>
      <c r="F9" s="104"/>
    </row>
    <row r="10" spans="3:7" ht="14.25" customHeight="1" x14ac:dyDescent="0.3">
      <c r="C10" s="26" t="s">
        <v>0</v>
      </c>
      <c r="D10" s="27" t="s">
        <v>1</v>
      </c>
      <c r="E10" s="27" t="s">
        <v>2</v>
      </c>
      <c r="F10" s="18"/>
    </row>
    <row r="11" spans="3:7" ht="14.25" customHeight="1" x14ac:dyDescent="0.3">
      <c r="C11" s="6" t="s">
        <v>3</v>
      </c>
      <c r="D11" s="7">
        <f>+D12+D13</f>
        <v>625168</v>
      </c>
      <c r="E11" s="8">
        <f>+D11/$D$15</f>
        <v>0.78338615069802875</v>
      </c>
      <c r="F11" s="17"/>
    </row>
    <row r="12" spans="3:7" ht="14.25" customHeight="1" x14ac:dyDescent="0.3">
      <c r="C12" s="106" t="s">
        <v>534</v>
      </c>
      <c r="D12" s="7">
        <v>567719</v>
      </c>
      <c r="E12" s="8">
        <f t="shared" ref="E12:E15" si="0">+D12/$D$15</f>
        <v>0.71139789958560606</v>
      </c>
      <c r="F12" s="17"/>
      <c r="G12" s="93"/>
    </row>
    <row r="13" spans="3:7" ht="14.25" customHeight="1" x14ac:dyDescent="0.3">
      <c r="C13" s="106" t="s">
        <v>535</v>
      </c>
      <c r="D13" s="7">
        <v>57449</v>
      </c>
      <c r="E13" s="8">
        <f t="shared" si="0"/>
        <v>7.1988251112422671E-2</v>
      </c>
      <c r="F13" s="17"/>
      <c r="G13" s="93"/>
    </row>
    <row r="14" spans="3:7" ht="14.25" customHeight="1" x14ac:dyDescent="0.3">
      <c r="C14" s="6" t="s">
        <v>4</v>
      </c>
      <c r="D14" s="7">
        <v>172865</v>
      </c>
      <c r="E14" s="8">
        <f t="shared" si="0"/>
        <v>0.21661384930197122</v>
      </c>
      <c r="F14" s="17"/>
    </row>
    <row r="15" spans="3:7" ht="14.25" customHeight="1" x14ac:dyDescent="0.3">
      <c r="C15" s="21" t="s">
        <v>5</v>
      </c>
      <c r="D15" s="22">
        <f>+D11+D14</f>
        <v>798033</v>
      </c>
      <c r="E15" s="23">
        <f t="shared" si="0"/>
        <v>1</v>
      </c>
      <c r="F15" s="19"/>
    </row>
    <row r="16" spans="3:7" ht="14.25" customHeight="1" x14ac:dyDescent="0.3">
      <c r="C16" s="42" t="s">
        <v>6</v>
      </c>
      <c r="D16" s="94"/>
      <c r="E16" s="19"/>
      <c r="F16" s="19"/>
    </row>
    <row r="17" spans="3:6" ht="14.25" customHeight="1" x14ac:dyDescent="0.3">
      <c r="C17" s="41" t="s">
        <v>536</v>
      </c>
      <c r="D17" s="94"/>
      <c r="E17" s="19"/>
      <c r="F17" s="19"/>
    </row>
    <row r="18" spans="3:6" ht="14.25" customHeight="1" x14ac:dyDescent="0.3">
      <c r="C18" s="11" t="s">
        <v>229</v>
      </c>
      <c r="D18" s="32"/>
      <c r="E18" s="32"/>
      <c r="F18" s="32"/>
    </row>
    <row r="19" spans="3:6" ht="14.25" customHeight="1" x14ac:dyDescent="0.3">
      <c r="C19" s="11" t="s">
        <v>1114</v>
      </c>
      <c r="D19" s="32"/>
      <c r="E19" s="32"/>
      <c r="F19" s="32"/>
    </row>
    <row r="20" spans="3:6" ht="14.25" customHeight="1" x14ac:dyDescent="0.3">
      <c r="C20" s="32"/>
      <c r="D20" s="32"/>
      <c r="E20" s="32"/>
      <c r="F20" s="32"/>
    </row>
    <row r="21" spans="3:6" s="34" customFormat="1" ht="28.5" customHeight="1" x14ac:dyDescent="0.3">
      <c r="C21" s="123" t="s">
        <v>202</v>
      </c>
      <c r="D21" s="123"/>
      <c r="E21" s="123"/>
      <c r="F21" s="104"/>
    </row>
    <row r="39" spans="3:6" ht="14.25" customHeight="1" x14ac:dyDescent="0.3">
      <c r="C39" s="11" t="s">
        <v>229</v>
      </c>
    </row>
    <row r="40" spans="3:6" ht="14.25" customHeight="1" x14ac:dyDescent="0.3">
      <c r="C40" s="11" t="s">
        <v>1114</v>
      </c>
    </row>
    <row r="42" spans="3:6" ht="14.25" customHeight="1" x14ac:dyDescent="0.3">
      <c r="E42" s="105" t="s">
        <v>7</v>
      </c>
      <c r="F42" s="20"/>
    </row>
  </sheetData>
  <mergeCells count="3">
    <mergeCell ref="C6:E6"/>
    <mergeCell ref="C9:E9"/>
    <mergeCell ref="C21:E21"/>
  </mergeCells>
  <hyperlinks>
    <hyperlink ref="E42" location="Índice!A1" display="Volver al índice" xr:uid="{00000000-0004-0000-0D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3"/>
      <c r="B1" s="33"/>
      <c r="C1" s="33"/>
      <c r="D1" s="33"/>
      <c r="E1" s="33"/>
      <c r="F1" s="33"/>
      <c r="G1" s="33"/>
    </row>
    <row r="2" spans="1:164" ht="14.25" customHeight="1" x14ac:dyDescent="0.3">
      <c r="A2" s="33"/>
      <c r="B2" s="33"/>
      <c r="C2" s="33"/>
      <c r="D2" s="33"/>
      <c r="E2" s="33"/>
      <c r="F2" s="33"/>
      <c r="G2" s="33"/>
    </row>
    <row r="3" spans="1:164" ht="14.25" customHeight="1" x14ac:dyDescent="0.3">
      <c r="A3" s="33"/>
      <c r="B3" s="33"/>
      <c r="C3" s="33"/>
      <c r="D3" s="33"/>
      <c r="E3" s="33"/>
      <c r="F3" s="33"/>
      <c r="G3" s="33"/>
    </row>
    <row r="4" spans="1:164" ht="14.25" customHeight="1" x14ac:dyDescent="0.3">
      <c r="A4" s="33"/>
      <c r="B4" s="33"/>
      <c r="C4" s="33"/>
      <c r="D4" s="33"/>
      <c r="E4" s="33"/>
      <c r="F4" s="33"/>
      <c r="G4" s="33"/>
    </row>
    <row r="5" spans="1:164" ht="14.25" customHeight="1" x14ac:dyDescent="0.3">
      <c r="A5" s="33"/>
      <c r="B5" s="33"/>
      <c r="C5" s="33"/>
      <c r="D5" s="33"/>
      <c r="E5" s="33"/>
      <c r="F5" s="33"/>
      <c r="G5" s="33"/>
    </row>
    <row r="6" spans="1:164" ht="28.5" customHeight="1" x14ac:dyDescent="0.3">
      <c r="C6" s="122" t="s">
        <v>173</v>
      </c>
      <c r="D6" s="122"/>
      <c r="E6" s="122"/>
      <c r="F6" s="15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23" t="s">
        <v>203</v>
      </c>
      <c r="D9" s="123"/>
      <c r="E9" s="123"/>
      <c r="F9" s="16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6" t="s">
        <v>8</v>
      </c>
      <c r="D10" s="27" t="s">
        <v>1</v>
      </c>
      <c r="E10" s="27" t="s">
        <v>2</v>
      </c>
      <c r="F10" s="18"/>
    </row>
    <row r="11" spans="1:164" ht="14.25" customHeight="1" x14ac:dyDescent="0.3">
      <c r="C11" s="6" t="s">
        <v>13</v>
      </c>
      <c r="D11" s="7">
        <v>379295</v>
      </c>
      <c r="E11" s="8">
        <f t="shared" ref="E11:E16" si="0">+D11/$D$16</f>
        <v>0.47528736280329259</v>
      </c>
      <c r="F11" s="17"/>
      <c r="G11" s="92"/>
    </row>
    <row r="12" spans="1:164" ht="14.25" customHeight="1" x14ac:dyDescent="0.3">
      <c r="C12" s="6" t="s">
        <v>10</v>
      </c>
      <c r="D12" s="7">
        <v>229962</v>
      </c>
      <c r="E12" s="8">
        <f t="shared" si="0"/>
        <v>0.28816101589783882</v>
      </c>
      <c r="F12" s="17"/>
      <c r="G12" s="92"/>
    </row>
    <row r="13" spans="1:164" ht="14.25" customHeight="1" x14ac:dyDescent="0.3">
      <c r="C13" s="6" t="s">
        <v>12</v>
      </c>
      <c r="D13" s="7">
        <v>178745</v>
      </c>
      <c r="E13" s="8">
        <f t="shared" si="0"/>
        <v>0.22398196565806175</v>
      </c>
      <c r="F13" s="17"/>
      <c r="G13" s="92"/>
    </row>
    <row r="14" spans="1:164" ht="14.25" customHeight="1" x14ac:dyDescent="0.3">
      <c r="C14" s="6" t="s">
        <v>11</v>
      </c>
      <c r="D14" s="7">
        <v>5689</v>
      </c>
      <c r="E14" s="8">
        <f t="shared" si="0"/>
        <v>7.1287778826188888E-3</v>
      </c>
      <c r="F14" s="17"/>
      <c r="G14" s="92"/>
    </row>
    <row r="15" spans="1:164" ht="14.25" customHeight="1" x14ac:dyDescent="0.3">
      <c r="C15" s="6" t="s">
        <v>9</v>
      </c>
      <c r="D15" s="7">
        <v>4342</v>
      </c>
      <c r="E15" s="8">
        <f t="shared" si="0"/>
        <v>5.4408777581879449E-3</v>
      </c>
      <c r="F15" s="17"/>
      <c r="G15" s="92"/>
    </row>
    <row r="16" spans="1:164" ht="14.25" customHeight="1" x14ac:dyDescent="0.3">
      <c r="C16" s="21" t="s">
        <v>5</v>
      </c>
      <c r="D16" s="22">
        <f>SUM(D11:D15)</f>
        <v>798033</v>
      </c>
      <c r="E16" s="23">
        <f t="shared" si="0"/>
        <v>1</v>
      </c>
      <c r="F16" s="19"/>
      <c r="G16" s="92"/>
    </row>
    <row r="17" spans="3:6" ht="14.25" customHeight="1" x14ac:dyDescent="0.3">
      <c r="C17" s="11" t="s">
        <v>229</v>
      </c>
    </row>
    <row r="18" spans="3:6" ht="14.25" customHeight="1" x14ac:dyDescent="0.3">
      <c r="C18" s="11" t="s">
        <v>1114</v>
      </c>
    </row>
    <row r="20" spans="3:6" s="3" customFormat="1" ht="28.5" customHeight="1" x14ac:dyDescent="0.3">
      <c r="C20" s="123" t="s">
        <v>204</v>
      </c>
      <c r="D20" s="123"/>
      <c r="E20" s="123"/>
      <c r="F20" s="16"/>
    </row>
    <row r="38" spans="3:8" ht="14.25" customHeight="1" x14ac:dyDescent="0.3">
      <c r="C38" s="11" t="s">
        <v>229</v>
      </c>
    </row>
    <row r="39" spans="3:8" ht="14.25" customHeight="1" x14ac:dyDescent="0.3">
      <c r="C39" s="11" t="s">
        <v>1114</v>
      </c>
      <c r="H39" s="28" t="s">
        <v>7</v>
      </c>
    </row>
    <row r="40" spans="3:8" ht="14.25" customHeight="1" x14ac:dyDescent="0.3">
      <c r="E40" s="12" t="s">
        <v>7</v>
      </c>
      <c r="F40" s="20"/>
    </row>
  </sheetData>
  <mergeCells count="3">
    <mergeCell ref="C6:E6"/>
    <mergeCell ref="C9:E9"/>
    <mergeCell ref="C20:E20"/>
  </mergeCells>
  <hyperlinks>
    <hyperlink ref="H39" location="Índice!A1" display="Volver al índice" xr:uid="{00000000-0004-0000-0E00-000000000000}"/>
    <hyperlink ref="E40" location="Índice!A1" display="Volver al índice" xr:uid="{00000000-0004-0000-0E00-000001000000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3" customWidth="1"/>
    <col min="2" max="2" width="2.8984375" style="33" customWidth="1"/>
    <col min="3" max="3" width="24.59765625" style="33" customWidth="1"/>
    <col min="4" max="5" width="22.59765625" style="33" customWidth="1"/>
    <col min="6" max="6" width="2.69921875" style="33" customWidth="1"/>
    <col min="7" max="7" width="31.59765625" style="33" customWidth="1"/>
    <col min="8" max="55" width="11.3984375" style="33" hidden="1" customWidth="1"/>
    <col min="56" max="16384" width="11" style="33" hidden="1"/>
  </cols>
  <sheetData>
    <row r="6" spans="3:6" ht="28.5" customHeight="1" x14ac:dyDescent="0.3">
      <c r="C6" s="122" t="s">
        <v>173</v>
      </c>
      <c r="D6" s="122"/>
      <c r="E6" s="122"/>
      <c r="F6" s="107"/>
    </row>
    <row r="9" spans="3:6" s="34" customFormat="1" ht="28.5" customHeight="1" x14ac:dyDescent="0.3">
      <c r="C9" s="123" t="s">
        <v>205</v>
      </c>
      <c r="D9" s="123"/>
      <c r="E9" s="123"/>
      <c r="F9" s="108"/>
    </row>
    <row r="10" spans="3:6" ht="14.25" customHeight="1" x14ac:dyDescent="0.3">
      <c r="C10" s="26" t="s">
        <v>100</v>
      </c>
      <c r="D10" s="27" t="s">
        <v>1</v>
      </c>
      <c r="E10" s="27" t="s">
        <v>2</v>
      </c>
      <c r="F10" s="18"/>
    </row>
    <row r="11" spans="3:6" ht="14.25" customHeight="1" x14ac:dyDescent="0.3">
      <c r="C11" s="6" t="s">
        <v>53</v>
      </c>
      <c r="D11" s="7">
        <v>311311</v>
      </c>
      <c r="E11" s="8">
        <f t="shared" ref="E11:E18" si="0">+D11/$D$18</f>
        <v>0.39009790321954102</v>
      </c>
      <c r="F11" s="17"/>
    </row>
    <row r="12" spans="3:6" ht="14.25" customHeight="1" x14ac:dyDescent="0.3">
      <c r="C12" s="6" t="s">
        <v>52</v>
      </c>
      <c r="D12" s="7">
        <v>257418</v>
      </c>
      <c r="E12" s="8">
        <f t="shared" si="0"/>
        <v>0.32256560818913504</v>
      </c>
      <c r="F12" s="17"/>
    </row>
    <row r="13" spans="3:6" ht="14.25" customHeight="1" x14ac:dyDescent="0.3">
      <c r="C13" s="6" t="s">
        <v>51</v>
      </c>
      <c r="D13" s="7">
        <v>163679</v>
      </c>
      <c r="E13" s="8">
        <f t="shared" si="0"/>
        <v>0.20510304711709917</v>
      </c>
      <c r="F13" s="17"/>
    </row>
    <row r="14" spans="3:6" ht="14.25" customHeight="1" x14ac:dyDescent="0.3">
      <c r="C14" s="6" t="s">
        <v>54</v>
      </c>
      <c r="D14" s="7">
        <v>40410</v>
      </c>
      <c r="E14" s="8">
        <f t="shared" si="0"/>
        <v>5.0637003732928336E-2</v>
      </c>
      <c r="F14" s="17"/>
    </row>
    <row r="15" spans="3:6" ht="14.25" customHeight="1" x14ac:dyDescent="0.3">
      <c r="C15" s="6" t="s">
        <v>55</v>
      </c>
      <c r="D15" s="7">
        <v>14356</v>
      </c>
      <c r="E15" s="8">
        <f t="shared" si="0"/>
        <v>1.7989231021774788E-2</v>
      </c>
      <c r="F15" s="17"/>
    </row>
    <row r="16" spans="3:6" ht="14.25" customHeight="1" x14ac:dyDescent="0.3">
      <c r="C16" s="6" t="s">
        <v>56</v>
      </c>
      <c r="D16" s="7">
        <v>6163</v>
      </c>
      <c r="E16" s="8">
        <f t="shared" si="0"/>
        <v>7.7227382827527186E-3</v>
      </c>
      <c r="F16" s="17"/>
    </row>
    <row r="17" spans="3:6" ht="14.25" customHeight="1" x14ac:dyDescent="0.3">
      <c r="C17" s="6" t="s">
        <v>57</v>
      </c>
      <c r="D17" s="7">
        <v>4696</v>
      </c>
      <c r="E17" s="8">
        <f t="shared" si="0"/>
        <v>5.8844684367689052E-3</v>
      </c>
      <c r="F17" s="17"/>
    </row>
    <row r="18" spans="3:6" ht="14.25" customHeight="1" x14ac:dyDescent="0.3">
      <c r="C18" s="21" t="s">
        <v>5</v>
      </c>
      <c r="D18" s="22">
        <f>SUM(D11:D17)</f>
        <v>798033</v>
      </c>
      <c r="E18" s="23">
        <f t="shared" si="0"/>
        <v>1</v>
      </c>
      <c r="F18" s="19"/>
    </row>
    <row r="19" spans="3:6" ht="14.25" customHeight="1" x14ac:dyDescent="0.3">
      <c r="C19" s="11" t="s">
        <v>229</v>
      </c>
      <c r="D19" s="32"/>
      <c r="E19" s="32"/>
      <c r="F19" s="32"/>
    </row>
    <row r="20" spans="3:6" ht="14.25" customHeight="1" x14ac:dyDescent="0.3">
      <c r="C20" s="11" t="s">
        <v>1114</v>
      </c>
      <c r="D20" s="32"/>
      <c r="E20" s="32"/>
      <c r="F20" s="32"/>
    </row>
    <row r="21" spans="3:6" ht="14.25" customHeight="1" x14ac:dyDescent="0.3">
      <c r="F21" s="32"/>
    </row>
    <row r="22" spans="3:6" s="34" customFormat="1" ht="28.5" customHeight="1" x14ac:dyDescent="0.3">
      <c r="C22" s="123" t="s">
        <v>206</v>
      </c>
      <c r="D22" s="123"/>
      <c r="E22" s="123"/>
      <c r="F22" s="108"/>
    </row>
    <row r="40" spans="3:6" ht="14.25" customHeight="1" x14ac:dyDescent="0.3">
      <c r="C40" s="11" t="s">
        <v>229</v>
      </c>
    </row>
    <row r="41" spans="3:6" ht="14.25" customHeight="1" x14ac:dyDescent="0.3">
      <c r="C41" s="11" t="s">
        <v>1114</v>
      </c>
    </row>
    <row r="43" spans="3:6" ht="14.25" customHeight="1" x14ac:dyDescent="0.3">
      <c r="E43" s="109" t="s">
        <v>7</v>
      </c>
      <c r="F43" s="20"/>
    </row>
  </sheetData>
  <mergeCells count="3">
    <mergeCell ref="C6:E6"/>
    <mergeCell ref="C9:E9"/>
    <mergeCell ref="C22:E22"/>
  </mergeCells>
  <hyperlinks>
    <hyperlink ref="E43" location="Índice!A1" display="Volver al índice" xr:uid="{00000000-0004-0000-0F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3" customWidth="1"/>
    <col min="2" max="2" width="2.8984375" style="33" customWidth="1"/>
    <col min="3" max="3" width="24.59765625" style="33" customWidth="1"/>
    <col min="4" max="5" width="22.59765625" style="33" customWidth="1"/>
    <col min="6" max="6" width="2.69921875" style="33" customWidth="1"/>
    <col min="7" max="7" width="31.59765625" style="33" customWidth="1"/>
    <col min="8" max="55" width="11.3984375" style="33" hidden="1" customWidth="1"/>
    <col min="56" max="16384" width="11" style="33" hidden="1"/>
  </cols>
  <sheetData>
    <row r="6" spans="3:7" ht="28.5" customHeight="1" x14ac:dyDescent="0.3">
      <c r="C6" s="122" t="s">
        <v>173</v>
      </c>
      <c r="D6" s="122"/>
      <c r="E6" s="122"/>
      <c r="F6" s="103"/>
    </row>
    <row r="9" spans="3:7" s="34" customFormat="1" ht="28.5" customHeight="1" x14ac:dyDescent="0.3">
      <c r="C9" s="123" t="s">
        <v>207</v>
      </c>
      <c r="D9" s="123"/>
      <c r="E9" s="123"/>
      <c r="F9" s="104"/>
    </row>
    <row r="10" spans="3:7" ht="14.25" customHeight="1" x14ac:dyDescent="0.3">
      <c r="C10" s="26" t="s">
        <v>0</v>
      </c>
      <c r="D10" s="27" t="s">
        <v>1</v>
      </c>
      <c r="E10" s="27" t="s">
        <v>2</v>
      </c>
      <c r="F10" s="18"/>
    </row>
    <row r="11" spans="3:7" ht="14.25" customHeight="1" x14ac:dyDescent="0.3">
      <c r="C11" s="6" t="s">
        <v>3</v>
      </c>
      <c r="D11" s="7">
        <f>+D12+D13</f>
        <v>6915818</v>
      </c>
      <c r="E11" s="8">
        <f>+D11/$D$15</f>
        <v>0.93642018913315084</v>
      </c>
      <c r="F11" s="17"/>
    </row>
    <row r="12" spans="3:7" ht="14.25" customHeight="1" x14ac:dyDescent="0.3">
      <c r="C12" s="106" t="s">
        <v>534</v>
      </c>
      <c r="D12" s="7">
        <v>3224549</v>
      </c>
      <c r="E12" s="8">
        <f t="shared" ref="E12:E15" si="0">+D12/$D$15</f>
        <v>0.43661252861904581</v>
      </c>
      <c r="F12" s="17"/>
      <c r="G12" s="93"/>
    </row>
    <row r="13" spans="3:7" ht="14.25" customHeight="1" x14ac:dyDescent="0.3">
      <c r="C13" s="106" t="s">
        <v>535</v>
      </c>
      <c r="D13" s="7">
        <v>3691269</v>
      </c>
      <c r="E13" s="8">
        <f t="shared" si="0"/>
        <v>0.49980766051410497</v>
      </c>
      <c r="F13" s="17"/>
      <c r="G13" s="93"/>
    </row>
    <row r="14" spans="3:7" ht="14.25" customHeight="1" x14ac:dyDescent="0.3">
      <c r="C14" s="6" t="s">
        <v>4</v>
      </c>
      <c r="D14" s="7">
        <v>469561</v>
      </c>
      <c r="E14" s="8">
        <f t="shared" si="0"/>
        <v>6.3579810866849218E-2</v>
      </c>
      <c r="F14" s="17"/>
    </row>
    <row r="15" spans="3:7" ht="14.25" customHeight="1" x14ac:dyDescent="0.3">
      <c r="C15" s="21" t="s">
        <v>5</v>
      </c>
      <c r="D15" s="22">
        <f>+D11+D14</f>
        <v>7385379</v>
      </c>
      <c r="E15" s="23">
        <f t="shared" si="0"/>
        <v>1</v>
      </c>
      <c r="F15" s="19"/>
    </row>
    <row r="16" spans="3:7" ht="14.25" customHeight="1" x14ac:dyDescent="0.3">
      <c r="C16" s="42" t="s">
        <v>6</v>
      </c>
      <c r="D16" s="94"/>
      <c r="E16" s="19"/>
      <c r="F16" s="19"/>
    </row>
    <row r="17" spans="3:6" ht="14.25" customHeight="1" x14ac:dyDescent="0.3">
      <c r="C17" s="41" t="s">
        <v>536</v>
      </c>
      <c r="D17" s="94"/>
      <c r="E17" s="19"/>
      <c r="F17" s="19"/>
    </row>
    <row r="18" spans="3:6" ht="14.25" customHeight="1" x14ac:dyDescent="0.3">
      <c r="C18" s="11" t="s">
        <v>229</v>
      </c>
      <c r="D18" s="32"/>
      <c r="E18" s="32"/>
      <c r="F18" s="32"/>
    </row>
    <row r="19" spans="3:6" ht="14.25" customHeight="1" x14ac:dyDescent="0.3">
      <c r="C19" s="11" t="s">
        <v>1114</v>
      </c>
      <c r="D19" s="32"/>
      <c r="E19" s="32"/>
      <c r="F19" s="32"/>
    </row>
    <row r="20" spans="3:6" ht="14.25" customHeight="1" x14ac:dyDescent="0.3">
      <c r="C20" s="32"/>
      <c r="D20" s="32"/>
      <c r="E20" s="32"/>
      <c r="F20" s="32"/>
    </row>
    <row r="21" spans="3:6" s="34" customFormat="1" ht="28.5" customHeight="1" x14ac:dyDescent="0.3">
      <c r="C21" s="123" t="s">
        <v>208</v>
      </c>
      <c r="D21" s="123"/>
      <c r="E21" s="123"/>
      <c r="F21" s="104"/>
    </row>
    <row r="39" spans="3:6" ht="14.25" customHeight="1" x14ac:dyDescent="0.3">
      <c r="C39" s="11" t="s">
        <v>229</v>
      </c>
    </row>
    <row r="40" spans="3:6" ht="14.25" customHeight="1" x14ac:dyDescent="0.3">
      <c r="C40" s="11" t="s">
        <v>1114</v>
      </c>
    </row>
    <row r="42" spans="3:6" ht="14.25" customHeight="1" x14ac:dyDescent="0.3">
      <c r="E42" s="105" t="s">
        <v>7</v>
      </c>
      <c r="F42" s="20"/>
    </row>
  </sheetData>
  <mergeCells count="3">
    <mergeCell ref="C6:E6"/>
    <mergeCell ref="C9:E9"/>
    <mergeCell ref="C21:E21"/>
  </mergeCells>
  <hyperlinks>
    <hyperlink ref="E42" location="Índice!A1" display="Volver al índice" xr:uid="{00000000-0004-0000-10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3"/>
      <c r="B1" s="33"/>
      <c r="C1" s="33"/>
      <c r="D1" s="33"/>
      <c r="E1" s="33"/>
      <c r="F1" s="33"/>
      <c r="G1" s="33"/>
    </row>
    <row r="2" spans="1:164" ht="14.25" customHeight="1" x14ac:dyDescent="0.3">
      <c r="A2" s="33"/>
      <c r="B2" s="33"/>
      <c r="C2" s="33"/>
      <c r="D2" s="33"/>
      <c r="E2" s="33"/>
      <c r="F2" s="33"/>
      <c r="G2" s="33"/>
    </row>
    <row r="3" spans="1:164" ht="14.25" customHeight="1" x14ac:dyDescent="0.3">
      <c r="A3" s="33"/>
      <c r="B3" s="33"/>
      <c r="C3" s="33"/>
      <c r="D3" s="33"/>
      <c r="E3" s="33"/>
      <c r="F3" s="33"/>
      <c r="G3" s="33"/>
    </row>
    <row r="4" spans="1:164" ht="14.25" customHeight="1" x14ac:dyDescent="0.3">
      <c r="A4" s="33"/>
      <c r="B4" s="33"/>
      <c r="C4" s="33"/>
      <c r="D4" s="33"/>
      <c r="E4" s="33"/>
      <c r="F4" s="33"/>
      <c r="G4" s="33"/>
    </row>
    <row r="5" spans="1:164" ht="14.25" customHeight="1" x14ac:dyDescent="0.3">
      <c r="A5" s="33"/>
      <c r="B5" s="33"/>
      <c r="C5" s="33"/>
      <c r="D5" s="33"/>
      <c r="E5" s="33"/>
      <c r="F5" s="33"/>
      <c r="G5" s="33"/>
    </row>
    <row r="6" spans="1:164" ht="28.5" customHeight="1" x14ac:dyDescent="0.3">
      <c r="C6" s="122" t="s">
        <v>173</v>
      </c>
      <c r="D6" s="122"/>
      <c r="E6" s="122"/>
      <c r="F6" s="15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23" t="s">
        <v>209</v>
      </c>
      <c r="D9" s="123"/>
      <c r="E9" s="123"/>
      <c r="F9" s="16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6" t="s">
        <v>8</v>
      </c>
      <c r="D10" s="27" t="s">
        <v>1</v>
      </c>
      <c r="E10" s="27" t="s">
        <v>2</v>
      </c>
      <c r="F10" s="18"/>
      <c r="G10" s="3"/>
    </row>
    <row r="11" spans="1:164" ht="14.25" customHeight="1" x14ac:dyDescent="0.3">
      <c r="C11" s="6" t="s">
        <v>10</v>
      </c>
      <c r="D11" s="7">
        <v>3810943</v>
      </c>
      <c r="E11" s="8">
        <f t="shared" ref="E11:E16" si="0">+D11/$D$16</f>
        <v>0.51601183906743309</v>
      </c>
      <c r="F11" s="17"/>
      <c r="G11" s="3"/>
    </row>
    <row r="12" spans="1:164" ht="14.25" customHeight="1" x14ac:dyDescent="0.3">
      <c r="C12" s="6" t="s">
        <v>12</v>
      </c>
      <c r="D12" s="7">
        <v>2687241</v>
      </c>
      <c r="E12" s="8">
        <f t="shared" si="0"/>
        <v>0.3638595933939206</v>
      </c>
      <c r="F12" s="17"/>
      <c r="G12" s="3"/>
    </row>
    <row r="13" spans="1:164" ht="14.25" customHeight="1" x14ac:dyDescent="0.3">
      <c r="C13" s="6" t="s">
        <v>13</v>
      </c>
      <c r="D13" s="7">
        <v>866469</v>
      </c>
      <c r="E13" s="8">
        <f t="shared" si="0"/>
        <v>0.11732221190002572</v>
      </c>
      <c r="F13" s="17"/>
      <c r="G13" s="3"/>
    </row>
    <row r="14" spans="1:164" ht="14.25" customHeight="1" x14ac:dyDescent="0.3">
      <c r="C14" s="6" t="s">
        <v>9</v>
      </c>
      <c r="D14" s="7">
        <v>20726</v>
      </c>
      <c r="E14" s="8">
        <f t="shared" si="0"/>
        <v>2.8063556386205774E-3</v>
      </c>
      <c r="F14" s="17"/>
      <c r="G14" s="3"/>
    </row>
    <row r="15" spans="1:164" ht="14.25" customHeight="1" x14ac:dyDescent="0.3">
      <c r="C15" s="6" t="s">
        <v>11</v>
      </c>
      <c r="D15" s="7">
        <v>0</v>
      </c>
      <c r="E15" s="8">
        <f t="shared" si="0"/>
        <v>0</v>
      </c>
      <c r="F15" s="17"/>
      <c r="G15" s="3"/>
    </row>
    <row r="16" spans="1:164" ht="14.25" customHeight="1" x14ac:dyDescent="0.3">
      <c r="C16" s="21" t="s">
        <v>5</v>
      </c>
      <c r="D16" s="22">
        <f>SUM(D11:D15)</f>
        <v>7385379</v>
      </c>
      <c r="E16" s="23">
        <f t="shared" si="0"/>
        <v>1</v>
      </c>
      <c r="F16" s="19"/>
      <c r="G16" s="3"/>
    </row>
    <row r="17" spans="3:7" ht="14.25" customHeight="1" x14ac:dyDescent="0.3">
      <c r="C17" s="11" t="s">
        <v>229</v>
      </c>
      <c r="G17" s="3"/>
    </row>
    <row r="18" spans="3:7" ht="14.25" customHeight="1" x14ac:dyDescent="0.3">
      <c r="C18" s="11" t="s">
        <v>1114</v>
      </c>
      <c r="G18" s="3"/>
    </row>
    <row r="20" spans="3:7" s="3" customFormat="1" ht="28.5" customHeight="1" x14ac:dyDescent="0.3">
      <c r="C20" s="123" t="s">
        <v>210</v>
      </c>
      <c r="D20" s="123"/>
      <c r="E20" s="123"/>
      <c r="F20" s="16"/>
    </row>
    <row r="38" spans="3:8" ht="14.25" customHeight="1" x14ac:dyDescent="0.3">
      <c r="C38" s="11" t="s">
        <v>229</v>
      </c>
    </row>
    <row r="39" spans="3:8" ht="14.25" customHeight="1" x14ac:dyDescent="0.3">
      <c r="C39" s="11" t="s">
        <v>1114</v>
      </c>
      <c r="H39" s="28" t="s">
        <v>7</v>
      </c>
    </row>
    <row r="40" spans="3:8" ht="14.25" customHeight="1" x14ac:dyDescent="0.3">
      <c r="E40" s="12" t="s">
        <v>7</v>
      </c>
      <c r="F40" s="20"/>
    </row>
  </sheetData>
  <mergeCells count="3">
    <mergeCell ref="C6:E6"/>
    <mergeCell ref="C9:E9"/>
    <mergeCell ref="C20:E20"/>
  </mergeCells>
  <hyperlinks>
    <hyperlink ref="H39" location="Índice!A1" display="Volver al índice" xr:uid="{00000000-0004-0000-1100-000000000000}"/>
    <hyperlink ref="E40" location="Índice!A1" display="Volver al índice" xr:uid="{00000000-0004-0000-1100-000001000000}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3" customWidth="1"/>
    <col min="2" max="2" width="2.8984375" style="33" customWidth="1"/>
    <col min="3" max="3" width="24.59765625" style="33" customWidth="1"/>
    <col min="4" max="5" width="22.59765625" style="33" customWidth="1"/>
    <col min="6" max="6" width="2.69921875" style="33" customWidth="1"/>
    <col min="7" max="7" width="31.59765625" style="33" customWidth="1"/>
    <col min="8" max="55" width="11.3984375" style="33" hidden="1" customWidth="1"/>
    <col min="56" max="16384" width="11" style="33" hidden="1"/>
  </cols>
  <sheetData>
    <row r="6" spans="3:6" ht="28.5" customHeight="1" x14ac:dyDescent="0.3">
      <c r="C6" s="122" t="s">
        <v>173</v>
      </c>
      <c r="D6" s="122"/>
      <c r="E6" s="122"/>
      <c r="F6" s="107"/>
    </row>
    <row r="9" spans="3:6" s="34" customFormat="1" ht="28.5" customHeight="1" x14ac:dyDescent="0.3">
      <c r="C9" s="123" t="s">
        <v>211</v>
      </c>
      <c r="D9" s="123"/>
      <c r="E9" s="123"/>
      <c r="F9" s="108"/>
    </row>
    <row r="10" spans="3:6" ht="14.25" customHeight="1" x14ac:dyDescent="0.3">
      <c r="C10" s="26" t="s">
        <v>101</v>
      </c>
      <c r="D10" s="27" t="s">
        <v>1</v>
      </c>
      <c r="E10" s="27" t="s">
        <v>2</v>
      </c>
      <c r="F10" s="18"/>
    </row>
    <row r="11" spans="3:6" ht="14.25" customHeight="1" x14ac:dyDescent="0.3">
      <c r="C11" s="6" t="s">
        <v>55</v>
      </c>
      <c r="D11" s="7">
        <v>4506837</v>
      </c>
      <c r="E11" s="8">
        <f t="shared" ref="E11:E18" si="0">+D11/$D$18</f>
        <v>0.61023774135355813</v>
      </c>
      <c r="F11" s="17"/>
    </row>
    <row r="12" spans="3:6" ht="14.25" customHeight="1" x14ac:dyDescent="0.3">
      <c r="C12" s="6" t="s">
        <v>54</v>
      </c>
      <c r="D12" s="7">
        <v>1502698</v>
      </c>
      <c r="E12" s="8">
        <f t="shared" si="0"/>
        <v>0.20346931416789849</v>
      </c>
      <c r="F12" s="17"/>
    </row>
    <row r="13" spans="3:6" ht="14.25" customHeight="1" x14ac:dyDescent="0.3">
      <c r="C13" s="6" t="s">
        <v>52</v>
      </c>
      <c r="D13" s="7">
        <v>548084</v>
      </c>
      <c r="E13" s="8">
        <f t="shared" si="0"/>
        <v>7.421203434515683E-2</v>
      </c>
      <c r="F13" s="17"/>
    </row>
    <row r="14" spans="3:6" ht="14.25" customHeight="1" x14ac:dyDescent="0.3">
      <c r="C14" s="6" t="s">
        <v>51</v>
      </c>
      <c r="D14" s="7">
        <v>520065</v>
      </c>
      <c r="E14" s="8">
        <f t="shared" si="0"/>
        <v>7.0418187069343358E-2</v>
      </c>
      <c r="F14" s="17"/>
    </row>
    <row r="15" spans="3:6" ht="14.25" customHeight="1" x14ac:dyDescent="0.3">
      <c r="C15" s="6" t="s">
        <v>53</v>
      </c>
      <c r="D15" s="7">
        <v>297562</v>
      </c>
      <c r="E15" s="8">
        <f t="shared" si="0"/>
        <v>4.0290687857725375E-2</v>
      </c>
      <c r="F15" s="17"/>
    </row>
    <row r="16" spans="3:6" ht="14.25" customHeight="1" x14ac:dyDescent="0.3">
      <c r="C16" s="6" t="s">
        <v>56</v>
      </c>
      <c r="D16" s="7">
        <v>7993</v>
      </c>
      <c r="E16" s="8">
        <f t="shared" si="0"/>
        <v>1.0822735028222655E-3</v>
      </c>
      <c r="F16" s="17"/>
    </row>
    <row r="17" spans="3:6" ht="14.25" customHeight="1" x14ac:dyDescent="0.3">
      <c r="C17" s="6" t="s">
        <v>57</v>
      </c>
      <c r="D17" s="7">
        <v>2140</v>
      </c>
      <c r="E17" s="8">
        <f t="shared" si="0"/>
        <v>2.8976170349551459E-4</v>
      </c>
      <c r="F17" s="17"/>
    </row>
    <row r="18" spans="3:6" ht="14.25" customHeight="1" x14ac:dyDescent="0.3">
      <c r="C18" s="21" t="s">
        <v>5</v>
      </c>
      <c r="D18" s="22">
        <f>SUM(D11:D17)</f>
        <v>7385379</v>
      </c>
      <c r="E18" s="23">
        <f t="shared" si="0"/>
        <v>1</v>
      </c>
      <c r="F18" s="19"/>
    </row>
    <row r="19" spans="3:6" ht="14.25" customHeight="1" x14ac:dyDescent="0.3">
      <c r="C19" s="11" t="s">
        <v>229</v>
      </c>
      <c r="D19" s="32"/>
      <c r="E19" s="32"/>
      <c r="F19" s="32"/>
    </row>
    <row r="20" spans="3:6" ht="14.25" customHeight="1" x14ac:dyDescent="0.3">
      <c r="C20" s="11" t="s">
        <v>1114</v>
      </c>
      <c r="D20" s="32"/>
      <c r="E20" s="32"/>
      <c r="F20" s="32"/>
    </row>
    <row r="21" spans="3:6" ht="14.25" customHeight="1" x14ac:dyDescent="0.3">
      <c r="F21" s="32"/>
    </row>
    <row r="22" spans="3:6" s="34" customFormat="1" ht="28.5" customHeight="1" x14ac:dyDescent="0.3">
      <c r="C22" s="123" t="s">
        <v>212</v>
      </c>
      <c r="D22" s="123"/>
      <c r="E22" s="123"/>
      <c r="F22" s="108"/>
    </row>
    <row r="40" spans="3:6" ht="14.25" customHeight="1" x14ac:dyDescent="0.3">
      <c r="C40" s="11" t="s">
        <v>229</v>
      </c>
    </row>
    <row r="41" spans="3:6" ht="14.25" customHeight="1" x14ac:dyDescent="0.3">
      <c r="C41" s="11" t="s">
        <v>1114</v>
      </c>
    </row>
    <row r="43" spans="3:6" ht="14.25" customHeight="1" x14ac:dyDescent="0.3">
      <c r="E43" s="109" t="s">
        <v>7</v>
      </c>
      <c r="F43" s="20"/>
    </row>
  </sheetData>
  <mergeCells count="3">
    <mergeCell ref="C6:E6"/>
    <mergeCell ref="C9:E9"/>
    <mergeCell ref="C22:E22"/>
  </mergeCells>
  <hyperlinks>
    <hyperlink ref="E43" location="Índice!A1" display="Volver al índice" xr:uid="{00000000-0004-0000-12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3" customWidth="1"/>
    <col min="2" max="2" width="2.8984375" style="33" customWidth="1"/>
    <col min="3" max="3" width="24.59765625" style="33" customWidth="1"/>
    <col min="4" max="5" width="22.59765625" style="33" customWidth="1"/>
    <col min="6" max="6" width="2.69921875" style="33" customWidth="1"/>
    <col min="7" max="7" width="31.59765625" style="33" customWidth="1"/>
    <col min="8" max="55" width="11.3984375" style="33" hidden="1" customWidth="1"/>
    <col min="56" max="16384" width="11" style="33" hidden="1"/>
  </cols>
  <sheetData>
    <row r="6" spans="3:7" ht="28.5" customHeight="1" x14ac:dyDescent="0.3">
      <c r="C6" s="122" t="s">
        <v>173</v>
      </c>
      <c r="D6" s="122"/>
      <c r="E6" s="122"/>
      <c r="F6" s="103"/>
    </row>
    <row r="9" spans="3:7" s="34" customFormat="1" ht="28.5" customHeight="1" x14ac:dyDescent="0.3">
      <c r="C9" s="123" t="s">
        <v>177</v>
      </c>
      <c r="D9" s="123"/>
      <c r="E9" s="123"/>
      <c r="F9" s="104"/>
    </row>
    <row r="10" spans="3:7" ht="14.25" customHeight="1" x14ac:dyDescent="0.3">
      <c r="C10" s="26" t="s">
        <v>0</v>
      </c>
      <c r="D10" s="27" t="s">
        <v>1</v>
      </c>
      <c r="E10" s="27" t="s">
        <v>2</v>
      </c>
      <c r="F10" s="18"/>
    </row>
    <row r="11" spans="3:7" ht="14.25" customHeight="1" x14ac:dyDescent="0.3">
      <c r="C11" s="6" t="s">
        <v>3</v>
      </c>
      <c r="D11" s="7">
        <f>SUM(D12:D13)</f>
        <v>228889455</v>
      </c>
      <c r="E11" s="8">
        <f>+D11/$D$15</f>
        <v>0.96951122844841164</v>
      </c>
      <c r="F11" s="17"/>
    </row>
    <row r="12" spans="3:7" ht="14.25" customHeight="1" x14ac:dyDescent="0.3">
      <c r="C12" s="106" t="s">
        <v>534</v>
      </c>
      <c r="D12" s="7">
        <v>213096064</v>
      </c>
      <c r="E12" s="8">
        <f t="shared" ref="E12:E15" si="0">+D12/$D$15</f>
        <v>0.9026148748799343</v>
      </c>
      <c r="F12" s="17"/>
      <c r="G12" s="93"/>
    </row>
    <row r="13" spans="3:7" ht="14.25" customHeight="1" x14ac:dyDescent="0.3">
      <c r="C13" s="106" t="s">
        <v>535</v>
      </c>
      <c r="D13" s="7">
        <v>15793391</v>
      </c>
      <c r="E13" s="8">
        <f t="shared" si="0"/>
        <v>6.6896353568477368E-2</v>
      </c>
      <c r="F13" s="17"/>
      <c r="G13" s="93"/>
    </row>
    <row r="14" spans="3:7" ht="14.25" customHeight="1" x14ac:dyDescent="0.3">
      <c r="C14" s="6" t="s">
        <v>4</v>
      </c>
      <c r="D14" s="7">
        <v>7198017</v>
      </c>
      <c r="E14" s="8">
        <f t="shared" si="0"/>
        <v>3.0488771551588304E-2</v>
      </c>
      <c r="F14" s="17"/>
    </row>
    <row r="15" spans="3:7" ht="14.25" customHeight="1" x14ac:dyDescent="0.3">
      <c r="C15" s="21" t="s">
        <v>5</v>
      </c>
      <c r="D15" s="22">
        <f>SUM(D12:D14)</f>
        <v>236087472</v>
      </c>
      <c r="E15" s="23">
        <f t="shared" si="0"/>
        <v>1</v>
      </c>
      <c r="F15" s="19"/>
    </row>
    <row r="16" spans="3:7" ht="14.25" customHeight="1" x14ac:dyDescent="0.3">
      <c r="C16" s="42" t="s">
        <v>6</v>
      </c>
      <c r="D16" s="94"/>
      <c r="E16" s="19"/>
      <c r="F16" s="19"/>
    </row>
    <row r="17" spans="3:6" ht="14.25" customHeight="1" x14ac:dyDescent="0.3">
      <c r="C17" s="41" t="s">
        <v>536</v>
      </c>
      <c r="D17" s="94"/>
      <c r="E17" s="19"/>
      <c r="F17" s="19"/>
    </row>
    <row r="18" spans="3:6" ht="14.25" customHeight="1" x14ac:dyDescent="0.3">
      <c r="C18" s="11" t="s">
        <v>229</v>
      </c>
      <c r="D18" s="32"/>
      <c r="E18" s="32"/>
      <c r="F18" s="32"/>
    </row>
    <row r="19" spans="3:6" ht="14.25" customHeight="1" x14ac:dyDescent="0.3">
      <c r="C19" s="11" t="s">
        <v>1114</v>
      </c>
      <c r="D19" s="32"/>
      <c r="E19" s="32"/>
      <c r="F19" s="32"/>
    </row>
    <row r="20" spans="3:6" ht="14.25" customHeight="1" x14ac:dyDescent="0.3">
      <c r="C20" s="32"/>
      <c r="D20" s="32"/>
      <c r="E20" s="32"/>
      <c r="F20" s="32"/>
    </row>
    <row r="21" spans="3:6" s="34" customFormat="1" ht="28.5" customHeight="1" x14ac:dyDescent="0.3">
      <c r="C21" s="123" t="s">
        <v>178</v>
      </c>
      <c r="D21" s="123"/>
      <c r="E21" s="123"/>
      <c r="F21" s="104"/>
    </row>
    <row r="39" spans="3:6" ht="14.25" customHeight="1" x14ac:dyDescent="0.3">
      <c r="C39" s="11" t="s">
        <v>229</v>
      </c>
    </row>
    <row r="40" spans="3:6" ht="14.25" customHeight="1" x14ac:dyDescent="0.3">
      <c r="C40" s="11" t="s">
        <v>1114</v>
      </c>
    </row>
    <row r="42" spans="3:6" ht="14.25" customHeight="1" x14ac:dyDescent="0.3">
      <c r="E42" s="105" t="s">
        <v>7</v>
      </c>
      <c r="F42" s="20"/>
    </row>
  </sheetData>
  <mergeCells count="3">
    <mergeCell ref="C6:E6"/>
    <mergeCell ref="C9:E9"/>
    <mergeCell ref="C21:E21"/>
  </mergeCells>
  <hyperlinks>
    <hyperlink ref="E42" location="Índice!A1" display="Volver al índice" xr:uid="{00000000-0004-0000-01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3"/>
      <c r="B1" s="33"/>
      <c r="C1" s="33"/>
      <c r="D1" s="33"/>
      <c r="E1" s="33"/>
      <c r="F1" s="33"/>
      <c r="G1" s="33"/>
    </row>
    <row r="2" spans="1:164" ht="14.25" customHeight="1" x14ac:dyDescent="0.3">
      <c r="A2" s="33"/>
      <c r="B2" s="33"/>
      <c r="C2" s="33"/>
      <c r="D2" s="33"/>
      <c r="E2" s="33"/>
      <c r="F2" s="33"/>
      <c r="G2" s="33"/>
    </row>
    <row r="3" spans="1:164" ht="14.25" customHeight="1" x14ac:dyDescent="0.3">
      <c r="A3" s="33"/>
      <c r="B3" s="33"/>
      <c r="C3" s="33"/>
      <c r="D3" s="33"/>
      <c r="E3" s="33"/>
      <c r="F3" s="33"/>
      <c r="G3" s="33"/>
    </row>
    <row r="4" spans="1:164" ht="14.25" customHeight="1" x14ac:dyDescent="0.3">
      <c r="A4" s="33"/>
      <c r="B4" s="33"/>
      <c r="C4" s="33"/>
      <c r="D4" s="33"/>
      <c r="E4" s="33"/>
      <c r="F4" s="33"/>
      <c r="G4" s="33"/>
    </row>
    <row r="5" spans="1:164" ht="14.25" customHeight="1" x14ac:dyDescent="0.3">
      <c r="A5" s="33"/>
      <c r="B5" s="33"/>
      <c r="C5" s="33"/>
      <c r="D5" s="33"/>
      <c r="E5" s="33"/>
      <c r="F5" s="33"/>
      <c r="G5" s="33"/>
    </row>
    <row r="6" spans="1:164" ht="28.5" customHeight="1" x14ac:dyDescent="0.3">
      <c r="C6" s="122" t="s">
        <v>173</v>
      </c>
      <c r="D6" s="122"/>
      <c r="E6" s="122"/>
      <c r="F6" s="15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23" t="s">
        <v>213</v>
      </c>
      <c r="D9" s="123"/>
      <c r="E9" s="123"/>
      <c r="F9" s="16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6" t="s">
        <v>20</v>
      </c>
      <c r="D10" s="27" t="s">
        <v>58</v>
      </c>
      <c r="E10" s="27" t="s">
        <v>2</v>
      </c>
      <c r="F10" s="18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3"/>
      <c r="C11" s="6" t="s">
        <v>59</v>
      </c>
      <c r="D11" s="7">
        <v>348324</v>
      </c>
      <c r="E11" s="8">
        <f>+D11/$D$14</f>
        <v>0.99415762149264642</v>
      </c>
      <c r="F11" s="17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3"/>
      <c r="C12" s="6" t="s">
        <v>60</v>
      </c>
      <c r="D12" s="7">
        <v>807</v>
      </c>
      <c r="E12" s="8">
        <f>+D12/$D$14</f>
        <v>2.303272816528765E-3</v>
      </c>
      <c r="F12" s="17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3"/>
      <c r="C13" s="6" t="s">
        <v>61</v>
      </c>
      <c r="D13" s="7">
        <v>1240</v>
      </c>
      <c r="E13" s="8">
        <f>+D13/$D$14</f>
        <v>3.5391056908248685E-3</v>
      </c>
      <c r="F13" s="17"/>
      <c r="FC13" s="2"/>
      <c r="FD13" s="2"/>
      <c r="FE13" s="2"/>
      <c r="FF13" s="2"/>
      <c r="FG13" s="2"/>
      <c r="FH13" s="2"/>
    </row>
    <row r="14" spans="1:164" ht="14.25" customHeight="1" x14ac:dyDescent="0.3">
      <c r="C14" s="21" t="s">
        <v>5</v>
      </c>
      <c r="D14" s="22">
        <f>SUM(D11:D13)</f>
        <v>350371</v>
      </c>
      <c r="E14" s="8">
        <f>+D14/$D$14</f>
        <v>1</v>
      </c>
      <c r="F14" s="17"/>
    </row>
    <row r="15" spans="1:164" ht="14.25" customHeight="1" x14ac:dyDescent="0.3">
      <c r="C15" s="11" t="s">
        <v>229</v>
      </c>
      <c r="D15" s="32"/>
      <c r="E15" s="32"/>
      <c r="F15" s="32"/>
    </row>
    <row r="16" spans="1:164" ht="14.25" customHeight="1" x14ac:dyDescent="0.3">
      <c r="C16" s="11" t="s">
        <v>1114</v>
      </c>
      <c r="D16" s="32"/>
      <c r="E16" s="32"/>
      <c r="F16" s="32"/>
    </row>
    <row r="18" spans="3:6" ht="28.5" customHeight="1" x14ac:dyDescent="0.3">
      <c r="C18" s="123" t="s">
        <v>214</v>
      </c>
      <c r="D18" s="123"/>
      <c r="E18" s="123"/>
      <c r="F18" s="16"/>
    </row>
    <row r="36" spans="3:6" ht="14.25" customHeight="1" x14ac:dyDescent="0.3">
      <c r="C36" s="11" t="s">
        <v>229</v>
      </c>
    </row>
    <row r="37" spans="3:6" ht="14.25" customHeight="1" x14ac:dyDescent="0.3">
      <c r="C37" s="11" t="s">
        <v>1114</v>
      </c>
    </row>
    <row r="39" spans="3:6" ht="14.25" customHeight="1" x14ac:dyDescent="0.3">
      <c r="E39" s="12" t="s">
        <v>7</v>
      </c>
      <c r="F39" s="20"/>
    </row>
  </sheetData>
  <mergeCells count="3">
    <mergeCell ref="C6:E6"/>
    <mergeCell ref="C9:E9"/>
    <mergeCell ref="C18:E18"/>
  </mergeCells>
  <hyperlinks>
    <hyperlink ref="E39" location="Índice!A1" display="Volver al índice" xr:uid="{00000000-0004-0000-1300-000000000000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3"/>
      <c r="B1" s="33"/>
      <c r="C1" s="33"/>
      <c r="D1" s="33"/>
      <c r="E1" s="33"/>
      <c r="F1" s="33"/>
      <c r="G1" s="33"/>
    </row>
    <row r="2" spans="1:164" ht="14.25" customHeight="1" x14ac:dyDescent="0.3">
      <c r="A2" s="33"/>
      <c r="B2" s="33"/>
      <c r="C2" s="33"/>
      <c r="D2" s="33"/>
      <c r="E2" s="33"/>
      <c r="F2" s="33"/>
      <c r="G2" s="33"/>
    </row>
    <row r="3" spans="1:164" ht="14.25" customHeight="1" x14ac:dyDescent="0.3">
      <c r="A3" s="33"/>
      <c r="B3" s="33"/>
      <c r="C3" s="33"/>
      <c r="D3" s="33"/>
      <c r="E3" s="33"/>
      <c r="F3" s="33"/>
      <c r="G3" s="33"/>
    </row>
    <row r="4" spans="1:164" ht="14.25" customHeight="1" x14ac:dyDescent="0.3">
      <c r="A4" s="33"/>
      <c r="B4" s="33"/>
      <c r="C4" s="33"/>
      <c r="D4" s="33"/>
      <c r="E4" s="33"/>
      <c r="F4" s="33"/>
      <c r="G4" s="33"/>
    </row>
    <row r="5" spans="1:164" ht="14.25" customHeight="1" x14ac:dyDescent="0.3">
      <c r="A5" s="33"/>
      <c r="B5" s="33"/>
      <c r="C5" s="33"/>
      <c r="D5" s="33"/>
      <c r="E5" s="33"/>
      <c r="F5" s="33"/>
      <c r="G5" s="33"/>
    </row>
    <row r="6" spans="1:164" ht="28.5" customHeight="1" x14ac:dyDescent="0.3">
      <c r="C6" s="122" t="s">
        <v>173</v>
      </c>
      <c r="D6" s="122"/>
      <c r="E6" s="122"/>
      <c r="F6" s="15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23" t="s">
        <v>215</v>
      </c>
      <c r="D9" s="123"/>
      <c r="E9" s="123"/>
      <c r="F9" s="16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6" t="s">
        <v>20</v>
      </c>
      <c r="D10" s="27" t="s">
        <v>14</v>
      </c>
      <c r="E10" s="27" t="s">
        <v>2</v>
      </c>
      <c r="F10" s="18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3"/>
      <c r="C11" s="6" t="s">
        <v>59</v>
      </c>
      <c r="D11" s="14">
        <v>58735093.050000004</v>
      </c>
      <c r="E11" s="8">
        <f>+D11/$D$14</f>
        <v>0.96656958036006868</v>
      </c>
      <c r="F11" s="17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3"/>
      <c r="C12" s="6" t="s">
        <v>60</v>
      </c>
      <c r="D12" s="14">
        <v>1065517.42</v>
      </c>
      <c r="E12" s="8">
        <f>+D12/$D$14</f>
        <v>1.7534606178950165E-2</v>
      </c>
      <c r="F12" s="17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3"/>
      <c r="C13" s="6" t="s">
        <v>61</v>
      </c>
      <c r="D13" s="14">
        <v>965933.64999999991</v>
      </c>
      <c r="E13" s="8">
        <f>+D13/$D$14</f>
        <v>1.589581346098113E-2</v>
      </c>
      <c r="F13" s="17"/>
      <c r="FC13" s="2"/>
      <c r="FD13" s="2"/>
      <c r="FE13" s="2"/>
      <c r="FF13" s="2"/>
      <c r="FG13" s="2"/>
      <c r="FH13" s="2"/>
    </row>
    <row r="14" spans="1:164" ht="14.25" customHeight="1" x14ac:dyDescent="0.3">
      <c r="C14" s="21" t="s">
        <v>5</v>
      </c>
      <c r="D14" s="24">
        <f>SUM(D11:D13)</f>
        <v>60766544.120000005</v>
      </c>
      <c r="E14" s="8">
        <f>+D14/$D$14</f>
        <v>1</v>
      </c>
      <c r="F14" s="17"/>
    </row>
    <row r="15" spans="1:164" ht="14.25" customHeight="1" x14ac:dyDescent="0.3">
      <c r="C15" s="11" t="s">
        <v>229</v>
      </c>
      <c r="D15" s="32"/>
      <c r="E15" s="32"/>
      <c r="F15" s="32"/>
    </row>
    <row r="16" spans="1:164" ht="14.25" customHeight="1" x14ac:dyDescent="0.3">
      <c r="C16" s="11" t="s">
        <v>1114</v>
      </c>
      <c r="D16" s="32"/>
      <c r="E16" s="32"/>
      <c r="F16" s="32"/>
    </row>
    <row r="18" spans="3:6" ht="28.5" customHeight="1" x14ac:dyDescent="0.3">
      <c r="C18" s="123" t="s">
        <v>216</v>
      </c>
      <c r="D18" s="123"/>
      <c r="E18" s="123"/>
      <c r="F18" s="16"/>
    </row>
    <row r="36" spans="3:6" ht="14.25" customHeight="1" x14ac:dyDescent="0.3">
      <c r="C36" s="11" t="s">
        <v>229</v>
      </c>
    </row>
    <row r="37" spans="3:6" ht="14.25" customHeight="1" x14ac:dyDescent="0.3">
      <c r="C37" s="11" t="s">
        <v>1114</v>
      </c>
    </row>
    <row r="39" spans="3:6" ht="14.25" customHeight="1" x14ac:dyDescent="0.3">
      <c r="E39" s="12" t="s">
        <v>7</v>
      </c>
      <c r="F39" s="20"/>
    </row>
  </sheetData>
  <mergeCells count="3">
    <mergeCell ref="C6:E6"/>
    <mergeCell ref="C9:E9"/>
    <mergeCell ref="C18:E18"/>
  </mergeCells>
  <hyperlinks>
    <hyperlink ref="E39" location="Índice!A1" display="Volver al índice" xr:uid="{00000000-0004-0000-1400-000000000000}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3"/>
      <c r="B1" s="33"/>
      <c r="C1" s="33"/>
      <c r="D1" s="33"/>
      <c r="E1" s="33"/>
      <c r="F1" s="33"/>
      <c r="G1" s="33"/>
    </row>
    <row r="2" spans="1:164" ht="14.25" customHeight="1" x14ac:dyDescent="0.3">
      <c r="A2" s="33"/>
      <c r="B2" s="33"/>
      <c r="C2" s="33"/>
      <c r="D2" s="33"/>
      <c r="E2" s="33"/>
      <c r="F2" s="33"/>
      <c r="G2" s="33"/>
    </row>
    <row r="3" spans="1:164" ht="14.25" customHeight="1" x14ac:dyDescent="0.3">
      <c r="A3" s="33"/>
      <c r="B3" s="33"/>
      <c r="C3" s="33"/>
      <c r="D3" s="33"/>
      <c r="E3" s="33"/>
      <c r="F3" s="33"/>
      <c r="G3" s="33"/>
    </row>
    <row r="4" spans="1:164" ht="14.25" customHeight="1" x14ac:dyDescent="0.3">
      <c r="A4" s="33"/>
      <c r="B4" s="33"/>
      <c r="C4" s="33"/>
      <c r="D4" s="33"/>
      <c r="E4" s="33"/>
      <c r="F4" s="33"/>
      <c r="G4" s="33"/>
    </row>
    <row r="5" spans="1:164" ht="14.25" customHeight="1" x14ac:dyDescent="0.3">
      <c r="A5" s="33"/>
      <c r="B5" s="33"/>
      <c r="C5" s="33"/>
      <c r="D5" s="33"/>
      <c r="E5" s="33"/>
      <c r="F5" s="33"/>
      <c r="G5" s="33"/>
    </row>
    <row r="6" spans="1:164" ht="28.5" customHeight="1" x14ac:dyDescent="0.3">
      <c r="C6" s="122" t="s">
        <v>173</v>
      </c>
      <c r="D6" s="122"/>
      <c r="E6" s="122"/>
      <c r="F6" s="76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23" t="s">
        <v>217</v>
      </c>
      <c r="D9" s="123"/>
      <c r="E9" s="123"/>
      <c r="F9" s="77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6" t="s">
        <v>20</v>
      </c>
      <c r="D10" s="27" t="s">
        <v>14</v>
      </c>
      <c r="E10" s="27" t="s">
        <v>2</v>
      </c>
      <c r="F10" s="18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3"/>
      <c r="C11" s="6" t="s">
        <v>59</v>
      </c>
      <c r="D11" s="14">
        <v>2673752.8699999964</v>
      </c>
      <c r="E11" s="8">
        <f>+D11/$D$14</f>
        <v>0.98064465351898467</v>
      </c>
      <c r="F11" s="17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3"/>
      <c r="C12" s="6" t="s">
        <v>60</v>
      </c>
      <c r="D12" s="14">
        <v>38505.53</v>
      </c>
      <c r="E12" s="8">
        <f>+D12/$D$14</f>
        <v>1.4122562540873466E-2</v>
      </c>
      <c r="F12" s="17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3"/>
      <c r="C13" s="6" t="s">
        <v>61</v>
      </c>
      <c r="D13" s="14">
        <v>14267.32</v>
      </c>
      <c r="E13" s="8">
        <f>+D13/$D$14</f>
        <v>5.2327839401419699E-3</v>
      </c>
      <c r="F13" s="17"/>
      <c r="FC13" s="2"/>
      <c r="FD13" s="2"/>
      <c r="FE13" s="2"/>
      <c r="FF13" s="2"/>
      <c r="FG13" s="2"/>
      <c r="FH13" s="2"/>
    </row>
    <row r="14" spans="1:164" ht="14.25" customHeight="1" x14ac:dyDescent="0.3">
      <c r="C14" s="21" t="s">
        <v>5</v>
      </c>
      <c r="D14" s="24">
        <f>SUM(D11:D13)</f>
        <v>2726525.719999996</v>
      </c>
      <c r="E14" s="8">
        <f>+D14/$D$14</f>
        <v>1</v>
      </c>
      <c r="F14" s="17"/>
    </row>
    <row r="15" spans="1:164" ht="14.25" customHeight="1" x14ac:dyDescent="0.3">
      <c r="C15" s="11" t="s">
        <v>229</v>
      </c>
      <c r="D15" s="32"/>
      <c r="E15" s="32"/>
      <c r="F15" s="32"/>
    </row>
    <row r="16" spans="1:164" ht="14.25" customHeight="1" x14ac:dyDescent="0.3">
      <c r="C16" s="11" t="s">
        <v>1114</v>
      </c>
      <c r="D16" s="32"/>
      <c r="E16" s="32"/>
      <c r="F16" s="32"/>
    </row>
    <row r="18" spans="3:6" ht="28.5" customHeight="1" x14ac:dyDescent="0.3">
      <c r="C18" s="123" t="s">
        <v>218</v>
      </c>
      <c r="D18" s="123"/>
      <c r="E18" s="123"/>
      <c r="F18" s="77"/>
    </row>
    <row r="36" spans="3:6" ht="14.25" customHeight="1" x14ac:dyDescent="0.3">
      <c r="C36" s="11" t="s">
        <v>229</v>
      </c>
    </row>
    <row r="37" spans="3:6" ht="14.25" customHeight="1" x14ac:dyDescent="0.3">
      <c r="C37" s="11" t="s">
        <v>1114</v>
      </c>
    </row>
    <row r="39" spans="3:6" ht="14.25" customHeight="1" x14ac:dyDescent="0.3">
      <c r="E39" s="78" t="s">
        <v>7</v>
      </c>
      <c r="F39" s="20"/>
    </row>
  </sheetData>
  <mergeCells count="3">
    <mergeCell ref="C6:E6"/>
    <mergeCell ref="C9:E9"/>
    <mergeCell ref="C18:E18"/>
  </mergeCells>
  <hyperlinks>
    <hyperlink ref="E39" location="Índice!A1" display="Volver al índice" xr:uid="{00000000-0004-0000-1500-000000000000}"/>
  </hyperlink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3" customWidth="1"/>
    <col min="2" max="2" width="2.8984375" style="33" customWidth="1"/>
    <col min="3" max="3" width="24.59765625" style="33" customWidth="1"/>
    <col min="4" max="5" width="22.59765625" style="33" customWidth="1"/>
    <col min="6" max="6" width="2.69921875" style="33" customWidth="1"/>
    <col min="7" max="7" width="31.59765625" style="33" customWidth="1"/>
    <col min="8" max="10" width="11" style="33" hidden="1" customWidth="1"/>
    <col min="11" max="11" width="12.3984375" style="33" hidden="1" customWidth="1"/>
    <col min="12" max="16384" width="11" style="33" hidden="1"/>
  </cols>
  <sheetData>
    <row r="6" spans="2:6" ht="28.5" customHeight="1" x14ac:dyDescent="0.3">
      <c r="C6" s="122" t="s">
        <v>173</v>
      </c>
      <c r="D6" s="122"/>
      <c r="E6" s="122"/>
      <c r="F6" s="15"/>
    </row>
    <row r="9" spans="2:6" s="34" customFormat="1" ht="28.5" customHeight="1" x14ac:dyDescent="0.3">
      <c r="C9" s="123" t="s">
        <v>219</v>
      </c>
      <c r="D9" s="123"/>
      <c r="E9" s="123"/>
      <c r="F9" s="16"/>
    </row>
    <row r="10" spans="2:6" ht="14.25" customHeight="1" x14ac:dyDescent="0.3">
      <c r="C10" s="26" t="s">
        <v>101</v>
      </c>
      <c r="D10" s="27" t="s">
        <v>58</v>
      </c>
      <c r="E10" s="27" t="s">
        <v>2</v>
      </c>
      <c r="F10" s="18"/>
    </row>
    <row r="11" spans="2:6" ht="14.25" customHeight="1" x14ac:dyDescent="0.3">
      <c r="B11" s="29"/>
      <c r="C11" s="6" t="s">
        <v>28</v>
      </c>
      <c r="D11" s="7">
        <v>79503</v>
      </c>
      <c r="E11" s="8">
        <f t="shared" ref="E11:E36" si="0">+D11/$D$36</f>
        <v>0.22824439315120404</v>
      </c>
      <c r="F11" s="17"/>
    </row>
    <row r="12" spans="2:6" ht="14.25" customHeight="1" x14ac:dyDescent="0.3">
      <c r="C12" s="6" t="s">
        <v>42</v>
      </c>
      <c r="D12" s="7">
        <v>62482</v>
      </c>
      <c r="E12" s="8">
        <f t="shared" si="0"/>
        <v>0.17937896900586811</v>
      </c>
      <c r="F12" s="17"/>
    </row>
    <row r="13" spans="2:6" ht="14.25" customHeight="1" x14ac:dyDescent="0.3">
      <c r="C13" s="6" t="s">
        <v>26</v>
      </c>
      <c r="D13" s="7">
        <v>57495</v>
      </c>
      <c r="E13" s="8">
        <f t="shared" si="0"/>
        <v>0.16506183897750371</v>
      </c>
      <c r="F13" s="17"/>
    </row>
    <row r="14" spans="2:6" ht="14.25" customHeight="1" x14ac:dyDescent="0.3">
      <c r="C14" s="6" t="s">
        <v>25</v>
      </c>
      <c r="D14" s="7">
        <v>43285</v>
      </c>
      <c r="E14" s="8">
        <f t="shared" si="0"/>
        <v>0.12426648752311066</v>
      </c>
      <c r="F14" s="17"/>
    </row>
    <row r="15" spans="2:6" ht="14.25" customHeight="1" x14ac:dyDescent="0.3">
      <c r="C15" s="6" t="s">
        <v>33</v>
      </c>
      <c r="D15" s="7">
        <v>17375</v>
      </c>
      <c r="E15" s="8">
        <f t="shared" si="0"/>
        <v>4.9881719318795148E-2</v>
      </c>
      <c r="F15" s="17"/>
    </row>
    <row r="16" spans="2:6" ht="14.25" customHeight="1" x14ac:dyDescent="0.3">
      <c r="C16" s="6" t="s">
        <v>36</v>
      </c>
      <c r="D16" s="7">
        <v>17033</v>
      </c>
      <c r="E16" s="8">
        <f t="shared" si="0"/>
        <v>4.8899874829182025E-2</v>
      </c>
      <c r="F16" s="17"/>
    </row>
    <row r="17" spans="3:6" ht="14.25" customHeight="1" x14ac:dyDescent="0.3">
      <c r="C17" s="6" t="s">
        <v>34</v>
      </c>
      <c r="D17" s="7">
        <v>15979</v>
      </c>
      <c r="E17" s="8">
        <f t="shared" si="0"/>
        <v>4.5873956431368497E-2</v>
      </c>
      <c r="F17" s="17"/>
    </row>
    <row r="18" spans="3:6" ht="14.25" customHeight="1" x14ac:dyDescent="0.3">
      <c r="C18" s="6" t="s">
        <v>27</v>
      </c>
      <c r="D18" s="7">
        <v>10826</v>
      </c>
      <c r="E18" s="8">
        <f t="shared" si="0"/>
        <v>3.1080258609800071E-2</v>
      </c>
      <c r="F18" s="17"/>
    </row>
    <row r="19" spans="3:6" ht="14.25" customHeight="1" x14ac:dyDescent="0.3">
      <c r="C19" s="6" t="s">
        <v>39</v>
      </c>
      <c r="D19" s="7">
        <v>7874</v>
      </c>
      <c r="E19" s="8">
        <f t="shared" si="0"/>
        <v>2.2605390383665783E-2</v>
      </c>
      <c r="F19" s="17"/>
    </row>
    <row r="20" spans="3:6" ht="14.25" customHeight="1" x14ac:dyDescent="0.3">
      <c r="C20" s="6" t="s">
        <v>31</v>
      </c>
      <c r="D20" s="7">
        <v>5528</v>
      </c>
      <c r="E20" s="8">
        <f t="shared" si="0"/>
        <v>1.5870281691758248E-2</v>
      </c>
      <c r="F20" s="17"/>
    </row>
    <row r="21" spans="3:6" ht="14.25" customHeight="1" x14ac:dyDescent="0.3">
      <c r="C21" s="6" t="s">
        <v>43</v>
      </c>
      <c r="D21" s="7">
        <v>4369</v>
      </c>
      <c r="E21" s="8">
        <f t="shared" si="0"/>
        <v>1.2542919810291568E-2</v>
      </c>
      <c r="F21" s="17"/>
    </row>
    <row r="22" spans="3:6" ht="14.25" customHeight="1" x14ac:dyDescent="0.3">
      <c r="C22" s="6" t="s">
        <v>38</v>
      </c>
      <c r="D22" s="7">
        <v>3867</v>
      </c>
      <c r="E22" s="8">
        <f t="shared" si="0"/>
        <v>1.1101732869397458E-2</v>
      </c>
      <c r="F22" s="17"/>
    </row>
    <row r="23" spans="3:6" ht="14.25" customHeight="1" x14ac:dyDescent="0.3">
      <c r="C23" s="6" t="s">
        <v>46</v>
      </c>
      <c r="D23" s="7">
        <v>3733</v>
      </c>
      <c r="E23" s="8">
        <f t="shared" si="0"/>
        <v>1.0717033566449628E-2</v>
      </c>
      <c r="F23" s="17"/>
    </row>
    <row r="24" spans="3:6" ht="14.25" customHeight="1" x14ac:dyDescent="0.3">
      <c r="C24" s="6" t="s">
        <v>29</v>
      </c>
      <c r="D24" s="7">
        <v>3049</v>
      </c>
      <c r="E24" s="8">
        <f t="shared" si="0"/>
        <v>8.7533445872233894E-3</v>
      </c>
      <c r="F24" s="17"/>
    </row>
    <row r="25" spans="3:6" ht="14.25" customHeight="1" x14ac:dyDescent="0.3">
      <c r="C25" s="6" t="s">
        <v>35</v>
      </c>
      <c r="D25" s="7">
        <v>2642</v>
      </c>
      <c r="E25" s="8">
        <f t="shared" si="0"/>
        <v>7.5848922267773679E-3</v>
      </c>
      <c r="F25" s="17"/>
    </row>
    <row r="26" spans="3:6" ht="14.25" customHeight="1" x14ac:dyDescent="0.3">
      <c r="C26" s="6" t="s">
        <v>30</v>
      </c>
      <c r="D26" s="7">
        <v>2636</v>
      </c>
      <c r="E26" s="8">
        <f t="shared" si="0"/>
        <v>7.5676668848543311E-3</v>
      </c>
      <c r="F26" s="17"/>
    </row>
    <row r="27" spans="3:6" ht="14.25" customHeight="1" x14ac:dyDescent="0.3">
      <c r="C27" s="6" t="s">
        <v>44</v>
      </c>
      <c r="D27" s="7">
        <v>2324</v>
      </c>
      <c r="E27" s="8">
        <f t="shared" si="0"/>
        <v>6.6719491048563978E-3</v>
      </c>
      <c r="F27" s="17"/>
    </row>
    <row r="28" spans="3:6" ht="14.25" customHeight="1" x14ac:dyDescent="0.3">
      <c r="C28" s="6" t="s">
        <v>45</v>
      </c>
      <c r="D28" s="7">
        <v>2202</v>
      </c>
      <c r="E28" s="8">
        <f t="shared" si="0"/>
        <v>6.3217004857546426E-3</v>
      </c>
      <c r="F28" s="17"/>
    </row>
    <row r="29" spans="3:6" ht="14.25" customHeight="1" x14ac:dyDescent="0.3">
      <c r="C29" s="6" t="s">
        <v>41</v>
      </c>
      <c r="D29" s="7">
        <v>1723</v>
      </c>
      <c r="E29" s="8">
        <f t="shared" si="0"/>
        <v>4.9465440222321751E-3</v>
      </c>
      <c r="F29" s="17"/>
    </row>
    <row r="30" spans="3:6" ht="14.25" customHeight="1" x14ac:dyDescent="0.3">
      <c r="C30" s="6" t="s">
        <v>49</v>
      </c>
      <c r="D30" s="7">
        <v>1667</v>
      </c>
      <c r="E30" s="8">
        <f t="shared" si="0"/>
        <v>4.7857741642838274E-3</v>
      </c>
      <c r="F30" s="17"/>
    </row>
    <row r="31" spans="3:6" ht="14.25" customHeight="1" x14ac:dyDescent="0.3">
      <c r="C31" s="6" t="s">
        <v>37</v>
      </c>
      <c r="D31" s="7">
        <v>1269</v>
      </c>
      <c r="E31" s="8">
        <f t="shared" si="0"/>
        <v>3.643159816722362E-3</v>
      </c>
      <c r="F31" s="17"/>
    </row>
    <row r="32" spans="3:6" ht="14.25" customHeight="1" x14ac:dyDescent="0.3">
      <c r="C32" s="6" t="s">
        <v>32</v>
      </c>
      <c r="D32" s="7">
        <v>807</v>
      </c>
      <c r="E32" s="8">
        <f t="shared" si="0"/>
        <v>2.3168084886484998E-3</v>
      </c>
      <c r="F32" s="17"/>
    </row>
    <row r="33" spans="3:6" ht="14.25" customHeight="1" x14ac:dyDescent="0.3">
      <c r="C33" s="6" t="s">
        <v>47</v>
      </c>
      <c r="D33" s="7">
        <v>509</v>
      </c>
      <c r="E33" s="8">
        <f t="shared" si="0"/>
        <v>1.4612831731376534E-3</v>
      </c>
      <c r="F33" s="17"/>
    </row>
    <row r="34" spans="3:6" ht="14.25" customHeight="1" x14ac:dyDescent="0.3">
      <c r="C34" s="6" t="s">
        <v>48</v>
      </c>
      <c r="D34" s="7">
        <v>122</v>
      </c>
      <c r="E34" s="8">
        <f t="shared" si="0"/>
        <v>3.5024861910175586E-4</v>
      </c>
      <c r="F34" s="17"/>
    </row>
    <row r="35" spans="3:6" ht="14.25" customHeight="1" x14ac:dyDescent="0.3">
      <c r="C35" s="6" t="s">
        <v>40</v>
      </c>
      <c r="D35" s="7">
        <v>25</v>
      </c>
      <c r="E35" s="8">
        <f t="shared" si="0"/>
        <v>7.1772258012654878E-5</v>
      </c>
      <c r="F35" s="17"/>
    </row>
    <row r="36" spans="3:6" ht="14.25" customHeight="1" x14ac:dyDescent="0.3">
      <c r="C36" s="21" t="s">
        <v>5</v>
      </c>
      <c r="D36" s="22">
        <f>SUM(D11:D35)</f>
        <v>348324</v>
      </c>
      <c r="E36" s="23">
        <f t="shared" si="0"/>
        <v>1</v>
      </c>
      <c r="F36" s="19"/>
    </row>
    <row r="37" spans="3:6" ht="14.25" customHeight="1" x14ac:dyDescent="0.3">
      <c r="C37" s="42" t="s">
        <v>6</v>
      </c>
      <c r="D37" s="5"/>
      <c r="E37" s="5"/>
      <c r="F37" s="1"/>
    </row>
    <row r="38" spans="3:6" ht="14.25" customHeight="1" x14ac:dyDescent="0.3">
      <c r="C38" s="41" t="s">
        <v>50</v>
      </c>
      <c r="D38" s="5"/>
      <c r="E38" s="5"/>
      <c r="F38" s="1"/>
    </row>
    <row r="39" spans="3:6" ht="14.25" customHeight="1" x14ac:dyDescent="0.3">
      <c r="C39" s="11" t="s">
        <v>229</v>
      </c>
      <c r="D39" s="5"/>
      <c r="E39" s="5"/>
      <c r="F39" s="1"/>
    </row>
    <row r="40" spans="3:6" ht="14.25" customHeight="1" x14ac:dyDescent="0.3">
      <c r="C40" s="11" t="s">
        <v>1114</v>
      </c>
      <c r="F40" s="1"/>
    </row>
    <row r="42" spans="3:6" s="34" customFormat="1" ht="28.5" customHeight="1" x14ac:dyDescent="0.3">
      <c r="C42" s="123" t="s">
        <v>220</v>
      </c>
      <c r="D42" s="123"/>
      <c r="E42" s="123"/>
      <c r="F42" s="16"/>
    </row>
    <row r="75" spans="3:6" ht="14.25" customHeight="1" x14ac:dyDescent="0.3">
      <c r="C75" s="11" t="s">
        <v>229</v>
      </c>
    </row>
    <row r="76" spans="3:6" ht="14.25" customHeight="1" x14ac:dyDescent="0.3">
      <c r="C76" s="11" t="s">
        <v>1114</v>
      </c>
    </row>
    <row r="77" spans="3:6" ht="14.25" customHeight="1" x14ac:dyDescent="0.3">
      <c r="E77" s="12" t="s">
        <v>7</v>
      </c>
      <c r="F77" s="20"/>
    </row>
  </sheetData>
  <mergeCells count="3">
    <mergeCell ref="C6:E6"/>
    <mergeCell ref="C9:E9"/>
    <mergeCell ref="C42:E42"/>
  </mergeCells>
  <hyperlinks>
    <hyperlink ref="E77" location="Índice!A1" display="Volver al índice" xr:uid="{00000000-0004-0000-16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3" customWidth="1"/>
    <col min="2" max="2" width="2.8984375" style="33" customWidth="1"/>
    <col min="3" max="3" width="24.59765625" style="33" customWidth="1"/>
    <col min="4" max="5" width="22.59765625" style="33" customWidth="1"/>
    <col min="6" max="6" width="2.69921875" style="33" customWidth="1"/>
    <col min="7" max="7" width="31.59765625" style="33" customWidth="1"/>
    <col min="8" max="10" width="11" style="33" hidden="1" customWidth="1"/>
    <col min="11" max="11" width="12.3984375" style="33" hidden="1" customWidth="1"/>
    <col min="12" max="16384" width="11" style="33" hidden="1"/>
  </cols>
  <sheetData>
    <row r="6" spans="2:6" ht="28.5" customHeight="1" x14ac:dyDescent="0.3">
      <c r="C6" s="122" t="s">
        <v>173</v>
      </c>
      <c r="D6" s="122"/>
      <c r="E6" s="122"/>
      <c r="F6" s="15"/>
    </row>
    <row r="9" spans="2:6" s="34" customFormat="1" ht="28.5" customHeight="1" x14ac:dyDescent="0.3">
      <c r="C9" s="123" t="s">
        <v>221</v>
      </c>
      <c r="D9" s="123"/>
      <c r="E9" s="123"/>
      <c r="F9" s="16"/>
    </row>
    <row r="10" spans="2:6" ht="14.25" customHeight="1" x14ac:dyDescent="0.3">
      <c r="C10" s="26" t="s">
        <v>100</v>
      </c>
      <c r="D10" s="27" t="s">
        <v>58</v>
      </c>
      <c r="E10" s="27" t="s">
        <v>2</v>
      </c>
      <c r="F10" s="18"/>
    </row>
    <row r="11" spans="2:6" ht="14.25" customHeight="1" x14ac:dyDescent="0.3">
      <c r="B11" s="29"/>
      <c r="C11" s="6" t="s">
        <v>28</v>
      </c>
      <c r="D11" s="7">
        <v>77904</v>
      </c>
      <c r="E11" s="8">
        <f t="shared" ref="E11:E36" si="0">+D11/$D$36</f>
        <v>0.22365383952871465</v>
      </c>
      <c r="F11" s="17"/>
    </row>
    <row r="12" spans="2:6" ht="14.25" customHeight="1" x14ac:dyDescent="0.3">
      <c r="C12" s="6" t="s">
        <v>26</v>
      </c>
      <c r="D12" s="7">
        <v>63114</v>
      </c>
      <c r="E12" s="8">
        <f t="shared" si="0"/>
        <v>0.18119337168842803</v>
      </c>
      <c r="F12" s="17"/>
    </row>
    <row r="13" spans="2:6" ht="14.25" customHeight="1" x14ac:dyDescent="0.3">
      <c r="C13" s="6" t="s">
        <v>42</v>
      </c>
      <c r="D13" s="7">
        <v>61877</v>
      </c>
      <c r="E13" s="8">
        <f t="shared" si="0"/>
        <v>0.17764208036196186</v>
      </c>
      <c r="F13" s="17"/>
    </row>
    <row r="14" spans="2:6" ht="14.25" customHeight="1" x14ac:dyDescent="0.3">
      <c r="C14" s="6" t="s">
        <v>25</v>
      </c>
      <c r="D14" s="7">
        <v>32065</v>
      </c>
      <c r="E14" s="8">
        <f t="shared" si="0"/>
        <v>9.2055098127031151E-2</v>
      </c>
      <c r="F14" s="17"/>
    </row>
    <row r="15" spans="2:6" ht="14.25" customHeight="1" x14ac:dyDescent="0.3">
      <c r="C15" s="6" t="s">
        <v>33</v>
      </c>
      <c r="D15" s="7">
        <v>17590</v>
      </c>
      <c r="E15" s="8">
        <f t="shared" si="0"/>
        <v>5.0498960737703977E-2</v>
      </c>
      <c r="F15" s="17"/>
    </row>
    <row r="16" spans="2:6" ht="14.25" customHeight="1" x14ac:dyDescent="0.3">
      <c r="C16" s="6" t="s">
        <v>34</v>
      </c>
      <c r="D16" s="7">
        <v>16583</v>
      </c>
      <c r="E16" s="8">
        <f t="shared" si="0"/>
        <v>4.7607974184954237E-2</v>
      </c>
      <c r="F16" s="17"/>
    </row>
    <row r="17" spans="3:6" ht="14.25" customHeight="1" x14ac:dyDescent="0.3">
      <c r="C17" s="6" t="s">
        <v>27</v>
      </c>
      <c r="D17" s="7">
        <v>15012</v>
      </c>
      <c r="E17" s="8">
        <f t="shared" si="0"/>
        <v>4.3097805491439004E-2</v>
      </c>
      <c r="F17" s="17"/>
    </row>
    <row r="18" spans="3:6" ht="14.25" customHeight="1" x14ac:dyDescent="0.3">
      <c r="C18" s="6" t="s">
        <v>44</v>
      </c>
      <c r="D18" s="7">
        <v>14382</v>
      </c>
      <c r="E18" s="8">
        <f t="shared" si="0"/>
        <v>4.1289144589520099E-2</v>
      </c>
      <c r="F18" s="17"/>
    </row>
    <row r="19" spans="3:6" ht="14.25" customHeight="1" x14ac:dyDescent="0.3">
      <c r="C19" s="6" t="s">
        <v>39</v>
      </c>
      <c r="D19" s="7">
        <v>6492</v>
      </c>
      <c r="E19" s="8">
        <f t="shared" si="0"/>
        <v>1.8637819960726221E-2</v>
      </c>
      <c r="F19" s="17"/>
    </row>
    <row r="20" spans="3:6" ht="14.25" customHeight="1" x14ac:dyDescent="0.3">
      <c r="C20" s="6" t="s">
        <v>36</v>
      </c>
      <c r="D20" s="7">
        <v>6209</v>
      </c>
      <c r="E20" s="8">
        <f t="shared" si="0"/>
        <v>1.7825358000022967E-2</v>
      </c>
      <c r="F20" s="17"/>
    </row>
    <row r="21" spans="3:6" ht="14.25" customHeight="1" x14ac:dyDescent="0.3">
      <c r="C21" s="6" t="s">
        <v>31</v>
      </c>
      <c r="D21" s="7">
        <v>5555</v>
      </c>
      <c r="E21" s="8">
        <f t="shared" si="0"/>
        <v>1.5947795730411916E-2</v>
      </c>
      <c r="F21" s="17"/>
    </row>
    <row r="22" spans="3:6" ht="14.25" customHeight="1" x14ac:dyDescent="0.3">
      <c r="C22" s="6" t="s">
        <v>43</v>
      </c>
      <c r="D22" s="7">
        <v>5057</v>
      </c>
      <c r="E22" s="8">
        <f t="shared" si="0"/>
        <v>1.451809235079983E-2</v>
      </c>
      <c r="F22" s="17"/>
    </row>
    <row r="23" spans="3:6" ht="14.25" customHeight="1" x14ac:dyDescent="0.3">
      <c r="C23" s="6" t="s">
        <v>38</v>
      </c>
      <c r="D23" s="7">
        <v>4194</v>
      </c>
      <c r="E23" s="8">
        <f t="shared" si="0"/>
        <v>1.2040514004202984E-2</v>
      </c>
      <c r="F23" s="17"/>
    </row>
    <row r="24" spans="3:6" ht="14.25" customHeight="1" x14ac:dyDescent="0.3">
      <c r="C24" s="6" t="s">
        <v>29</v>
      </c>
      <c r="D24" s="7">
        <v>3501</v>
      </c>
      <c r="E24" s="8">
        <f t="shared" si="0"/>
        <v>1.0050987012092189E-2</v>
      </c>
      <c r="F24" s="17"/>
    </row>
    <row r="25" spans="3:6" ht="14.25" customHeight="1" x14ac:dyDescent="0.3">
      <c r="C25" s="6" t="s">
        <v>49</v>
      </c>
      <c r="D25" s="7">
        <v>3056</v>
      </c>
      <c r="E25" s="8">
        <f t="shared" si="0"/>
        <v>8.773440819466934E-3</v>
      </c>
      <c r="F25" s="17"/>
    </row>
    <row r="26" spans="3:6" ht="14.25" customHeight="1" x14ac:dyDescent="0.3">
      <c r="C26" s="6" t="s">
        <v>46</v>
      </c>
      <c r="D26" s="7">
        <v>2828</v>
      </c>
      <c r="E26" s="8">
        <f t="shared" si="0"/>
        <v>8.1188778263915212E-3</v>
      </c>
      <c r="F26" s="17"/>
    </row>
    <row r="27" spans="3:6" ht="14.25" customHeight="1" x14ac:dyDescent="0.3">
      <c r="C27" s="6" t="s">
        <v>35</v>
      </c>
      <c r="D27" s="7">
        <v>2627</v>
      </c>
      <c r="E27" s="8">
        <f t="shared" si="0"/>
        <v>7.5418288719697755E-3</v>
      </c>
      <c r="F27" s="17"/>
    </row>
    <row r="28" spans="3:6" ht="14.25" customHeight="1" x14ac:dyDescent="0.3">
      <c r="C28" s="6" t="s">
        <v>37</v>
      </c>
      <c r="D28" s="7">
        <v>2518</v>
      </c>
      <c r="E28" s="8">
        <f t="shared" si="0"/>
        <v>7.2289018270345999E-3</v>
      </c>
      <c r="F28" s="17"/>
    </row>
    <row r="29" spans="3:6" ht="14.25" customHeight="1" x14ac:dyDescent="0.3">
      <c r="C29" s="6" t="s">
        <v>41</v>
      </c>
      <c r="D29" s="7">
        <v>2380</v>
      </c>
      <c r="E29" s="8">
        <f t="shared" si="0"/>
        <v>6.8327189628047454E-3</v>
      </c>
      <c r="F29" s="17"/>
    </row>
    <row r="30" spans="3:6" ht="14.25" customHeight="1" x14ac:dyDescent="0.3">
      <c r="C30" s="6" t="s">
        <v>45</v>
      </c>
      <c r="D30" s="7">
        <v>2102</v>
      </c>
      <c r="E30" s="8">
        <f t="shared" si="0"/>
        <v>6.0346114537040228E-3</v>
      </c>
      <c r="F30" s="17"/>
    </row>
    <row r="31" spans="3:6" ht="14.25" customHeight="1" x14ac:dyDescent="0.3">
      <c r="C31" s="6" t="s">
        <v>30</v>
      </c>
      <c r="D31" s="7">
        <v>1702</v>
      </c>
      <c r="E31" s="8">
        <f t="shared" si="0"/>
        <v>4.8862553255015449E-3</v>
      </c>
      <c r="F31" s="17"/>
    </row>
    <row r="32" spans="3:6" ht="14.25" customHeight="1" x14ac:dyDescent="0.3">
      <c r="C32" s="6" t="s">
        <v>32</v>
      </c>
      <c r="D32" s="7">
        <v>1059</v>
      </c>
      <c r="E32" s="8">
        <f t="shared" si="0"/>
        <v>3.040272849416061E-3</v>
      </c>
      <c r="F32" s="17"/>
    </row>
    <row r="33" spans="3:6" ht="14.25" customHeight="1" x14ac:dyDescent="0.3">
      <c r="C33" s="6" t="s">
        <v>47</v>
      </c>
      <c r="D33" s="7">
        <v>269</v>
      </c>
      <c r="E33" s="8">
        <f t="shared" si="0"/>
        <v>7.7226949621616659E-4</v>
      </c>
      <c r="F33" s="17"/>
    </row>
    <row r="34" spans="3:6" ht="14.25" customHeight="1" x14ac:dyDescent="0.3">
      <c r="C34" s="6" t="s">
        <v>48</v>
      </c>
      <c r="D34" s="7">
        <v>209</v>
      </c>
      <c r="E34" s="8">
        <f t="shared" si="0"/>
        <v>6.0001607698579478E-4</v>
      </c>
      <c r="F34" s="17"/>
    </row>
    <row r="35" spans="3:6" ht="14.25" customHeight="1" x14ac:dyDescent="0.3">
      <c r="C35" s="6" t="s">
        <v>40</v>
      </c>
      <c r="D35" s="7">
        <v>39</v>
      </c>
      <c r="E35" s="8">
        <f t="shared" si="0"/>
        <v>1.1196472249974162E-4</v>
      </c>
      <c r="F35" s="17"/>
    </row>
    <row r="36" spans="3:6" ht="14.25" customHeight="1" x14ac:dyDescent="0.3">
      <c r="C36" s="21" t="s">
        <v>5</v>
      </c>
      <c r="D36" s="22">
        <f>SUM(D11:D35)</f>
        <v>348324</v>
      </c>
      <c r="E36" s="23">
        <f t="shared" si="0"/>
        <v>1</v>
      </c>
      <c r="F36" s="19"/>
    </row>
    <row r="37" spans="3:6" ht="14.25" customHeight="1" x14ac:dyDescent="0.3">
      <c r="C37" s="9" t="s">
        <v>6</v>
      </c>
      <c r="D37" s="1"/>
      <c r="E37" s="1"/>
      <c r="F37" s="1"/>
    </row>
    <row r="38" spans="3:6" ht="14.25" customHeight="1" x14ac:dyDescent="0.3">
      <c r="C38" s="11" t="s">
        <v>50</v>
      </c>
      <c r="D38" s="1"/>
      <c r="E38" s="1"/>
      <c r="F38" s="1"/>
    </row>
    <row r="39" spans="3:6" ht="14.25" customHeight="1" x14ac:dyDescent="0.3">
      <c r="C39" s="11" t="s">
        <v>229</v>
      </c>
      <c r="D39" s="1"/>
      <c r="E39" s="1"/>
      <c r="F39" s="1"/>
    </row>
    <row r="40" spans="3:6" ht="14.25" customHeight="1" x14ac:dyDescent="0.3">
      <c r="C40" s="11" t="s">
        <v>1114</v>
      </c>
      <c r="D40" s="1"/>
      <c r="E40" s="1"/>
      <c r="F40" s="1"/>
    </row>
    <row r="42" spans="3:6" s="34" customFormat="1" ht="28.5" customHeight="1" x14ac:dyDescent="0.3">
      <c r="C42" s="123" t="s">
        <v>222</v>
      </c>
      <c r="D42" s="123"/>
      <c r="E42" s="123"/>
      <c r="F42" s="16"/>
    </row>
    <row r="75" spans="3:6" ht="14.25" customHeight="1" x14ac:dyDescent="0.3">
      <c r="C75" s="11" t="s">
        <v>229</v>
      </c>
    </row>
    <row r="76" spans="3:6" ht="14.25" customHeight="1" x14ac:dyDescent="0.3">
      <c r="C76" s="11" t="s">
        <v>1114</v>
      </c>
    </row>
    <row r="77" spans="3:6" ht="14.25" customHeight="1" x14ac:dyDescent="0.3">
      <c r="E77" s="12" t="s">
        <v>7</v>
      </c>
      <c r="F77" s="20"/>
    </row>
  </sheetData>
  <mergeCells count="3">
    <mergeCell ref="C6:E6"/>
    <mergeCell ref="C9:E9"/>
    <mergeCell ref="C42:E42"/>
  </mergeCells>
  <hyperlinks>
    <hyperlink ref="E77" location="Índice!A1" display="Volver al índice" xr:uid="{00000000-0004-0000-17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J45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120" width="11.19921875" style="1" hidden="1" customWidth="1"/>
    <col min="121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3"/>
      <c r="B1" s="33"/>
      <c r="C1" s="33"/>
      <c r="D1" s="33"/>
      <c r="E1" s="33"/>
      <c r="F1" s="33"/>
      <c r="G1" s="33"/>
    </row>
    <row r="2" spans="1:164" ht="14.25" customHeight="1" x14ac:dyDescent="0.3">
      <c r="A2" s="33"/>
      <c r="B2" s="33"/>
      <c r="C2" s="33"/>
      <c r="D2" s="33"/>
      <c r="E2" s="33"/>
      <c r="F2" s="33"/>
      <c r="G2" s="33"/>
    </row>
    <row r="3" spans="1:164" ht="14.25" customHeight="1" x14ac:dyDescent="0.3">
      <c r="A3" s="33"/>
      <c r="B3" s="33"/>
      <c r="C3" s="33"/>
      <c r="D3" s="33"/>
      <c r="E3" s="33"/>
      <c r="F3" s="33"/>
      <c r="G3" s="33"/>
    </row>
    <row r="4" spans="1:164" ht="14.25" customHeight="1" x14ac:dyDescent="0.3">
      <c r="A4" s="33"/>
      <c r="B4" s="33"/>
      <c r="C4" s="33"/>
      <c r="D4" s="33"/>
      <c r="E4" s="33"/>
      <c r="F4" s="33"/>
      <c r="G4" s="33"/>
    </row>
    <row r="5" spans="1:164" ht="14.25" customHeight="1" x14ac:dyDescent="0.3">
      <c r="A5" s="33"/>
      <c r="B5" s="33"/>
      <c r="C5" s="33"/>
      <c r="D5" s="33"/>
      <c r="E5" s="33"/>
      <c r="F5" s="33"/>
      <c r="G5" s="33"/>
    </row>
    <row r="6" spans="1:164" ht="28.5" customHeight="1" x14ac:dyDescent="0.3">
      <c r="C6" s="122" t="s">
        <v>173</v>
      </c>
      <c r="D6" s="122"/>
      <c r="E6" s="122"/>
      <c r="F6" s="107"/>
    </row>
    <row r="9" spans="1:164" ht="28.5" customHeight="1" x14ac:dyDescent="0.3">
      <c r="C9" s="123" t="s">
        <v>223</v>
      </c>
      <c r="D9" s="123"/>
      <c r="E9" s="123"/>
      <c r="F9" s="108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6" t="s">
        <v>100</v>
      </c>
      <c r="D10" s="27" t="s">
        <v>58</v>
      </c>
      <c r="E10" s="27" t="s">
        <v>2</v>
      </c>
      <c r="F10" s="18"/>
    </row>
    <row r="11" spans="1:164" ht="14.25" customHeight="1" x14ac:dyDescent="0.3">
      <c r="C11" s="35" t="s">
        <v>51</v>
      </c>
      <c r="D11" s="36">
        <v>526</v>
      </c>
      <c r="E11" s="37">
        <f t="shared" ref="E11:E18" si="0">+D11/$D$18</f>
        <v>0.65179677819083026</v>
      </c>
      <c r="F11" s="17"/>
      <c r="G11" s="92"/>
    </row>
    <row r="12" spans="1:164" ht="14.25" customHeight="1" x14ac:dyDescent="0.3">
      <c r="C12" s="35" t="s">
        <v>52</v>
      </c>
      <c r="D12" s="36">
        <v>258</v>
      </c>
      <c r="E12" s="37">
        <f t="shared" si="0"/>
        <v>0.31970260223048325</v>
      </c>
      <c r="F12" s="17"/>
      <c r="G12" s="92"/>
    </row>
    <row r="13" spans="1:164" ht="14.25" customHeight="1" x14ac:dyDescent="0.3">
      <c r="C13" s="35" t="s">
        <v>53</v>
      </c>
      <c r="D13" s="36">
        <v>23</v>
      </c>
      <c r="E13" s="37">
        <f t="shared" si="0"/>
        <v>2.8500619578686492E-2</v>
      </c>
      <c r="F13" s="17"/>
      <c r="G13" s="92"/>
    </row>
    <row r="14" spans="1:164" ht="14.25" customHeight="1" x14ac:dyDescent="0.3">
      <c r="C14" s="35" t="s">
        <v>54</v>
      </c>
      <c r="D14" s="36">
        <v>0</v>
      </c>
      <c r="E14" s="37">
        <f t="shared" si="0"/>
        <v>0</v>
      </c>
      <c r="F14" s="17"/>
      <c r="G14" s="92"/>
    </row>
    <row r="15" spans="1:164" ht="14.25" customHeight="1" x14ac:dyDescent="0.3">
      <c r="C15" s="35" t="s">
        <v>55</v>
      </c>
      <c r="D15" s="36">
        <v>0</v>
      </c>
      <c r="E15" s="37">
        <f t="shared" si="0"/>
        <v>0</v>
      </c>
      <c r="F15" s="17"/>
      <c r="G15" s="92"/>
    </row>
    <row r="16" spans="1:164" ht="14.25" customHeight="1" x14ac:dyDescent="0.3">
      <c r="C16" s="35" t="s">
        <v>56</v>
      </c>
      <c r="D16" s="36">
        <v>0</v>
      </c>
      <c r="E16" s="37">
        <f t="shared" si="0"/>
        <v>0</v>
      </c>
      <c r="F16" s="17"/>
      <c r="G16" s="92"/>
    </row>
    <row r="17" spans="3:7" ht="14.25" customHeight="1" x14ac:dyDescent="0.3">
      <c r="C17" s="35" t="s">
        <v>57</v>
      </c>
      <c r="D17" s="36">
        <v>0</v>
      </c>
      <c r="E17" s="37">
        <f t="shared" si="0"/>
        <v>0</v>
      </c>
      <c r="F17" s="17"/>
      <c r="G17" s="92"/>
    </row>
    <row r="18" spans="3:7" ht="14.25" customHeight="1" x14ac:dyDescent="0.3">
      <c r="C18" s="25" t="s">
        <v>5</v>
      </c>
      <c r="D18" s="38">
        <f>SUM(D11:D17)</f>
        <v>807</v>
      </c>
      <c r="E18" s="39">
        <f t="shared" si="0"/>
        <v>1</v>
      </c>
      <c r="F18" s="19"/>
      <c r="G18" s="92"/>
    </row>
    <row r="19" spans="3:7" ht="14.25" customHeight="1" x14ac:dyDescent="0.3">
      <c r="C19" s="42" t="s">
        <v>6</v>
      </c>
      <c r="D19" s="94"/>
      <c r="E19" s="19"/>
      <c r="F19" s="19"/>
      <c r="G19" s="92"/>
    </row>
    <row r="20" spans="3:7" ht="14.25" customHeight="1" x14ac:dyDescent="0.3">
      <c r="C20" s="41" t="s">
        <v>232</v>
      </c>
      <c r="D20" s="94"/>
      <c r="E20" s="19"/>
      <c r="F20" s="19"/>
      <c r="G20" s="92"/>
    </row>
    <row r="21" spans="3:7" ht="14.25" customHeight="1" x14ac:dyDescent="0.3">
      <c r="C21" s="41" t="s">
        <v>115</v>
      </c>
      <c r="D21" s="94"/>
      <c r="E21" s="19"/>
      <c r="F21" s="19"/>
      <c r="G21" s="92"/>
    </row>
    <row r="22" spans="3:7" ht="14.25" customHeight="1" x14ac:dyDescent="0.3">
      <c r="C22" s="11" t="s">
        <v>229</v>
      </c>
    </row>
    <row r="23" spans="3:7" ht="14.25" customHeight="1" x14ac:dyDescent="0.3">
      <c r="C23" s="11" t="s">
        <v>1114</v>
      </c>
    </row>
    <row r="25" spans="3:7" ht="28.5" customHeight="1" x14ac:dyDescent="0.3">
      <c r="C25" s="123" t="s">
        <v>224</v>
      </c>
      <c r="D25" s="123"/>
      <c r="E25" s="123"/>
      <c r="F25" s="108"/>
    </row>
    <row r="43" spans="3:6" ht="14.25" customHeight="1" x14ac:dyDescent="0.3">
      <c r="C43" s="11" t="s">
        <v>229</v>
      </c>
    </row>
    <row r="44" spans="3:6" ht="14.25" customHeight="1" x14ac:dyDescent="0.3">
      <c r="C44" s="11" t="s">
        <v>1114</v>
      </c>
    </row>
    <row r="45" spans="3:6" ht="14.25" customHeight="1" x14ac:dyDescent="0.3">
      <c r="E45" s="109" t="s">
        <v>7</v>
      </c>
      <c r="F45" s="20"/>
    </row>
  </sheetData>
  <mergeCells count="3">
    <mergeCell ref="C6:E6"/>
    <mergeCell ref="C9:E9"/>
    <mergeCell ref="C25:E25"/>
  </mergeCells>
  <hyperlinks>
    <hyperlink ref="E45" location="Índice!A1" display="Volver al índice" xr:uid="{00000000-0004-0000-1800-000000000000}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J45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120" width="11.19921875" style="1" hidden="1" customWidth="1"/>
    <col min="121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3"/>
      <c r="B1" s="33"/>
      <c r="C1" s="33"/>
      <c r="D1" s="33"/>
      <c r="E1" s="33"/>
      <c r="F1" s="33"/>
      <c r="G1" s="33"/>
    </row>
    <row r="2" spans="1:164" ht="14.25" customHeight="1" x14ac:dyDescent="0.3">
      <c r="A2" s="33"/>
      <c r="B2" s="33"/>
      <c r="C2" s="33"/>
      <c r="D2" s="33"/>
      <c r="E2" s="33"/>
      <c r="F2" s="33"/>
      <c r="G2" s="33"/>
    </row>
    <row r="3" spans="1:164" ht="14.25" customHeight="1" x14ac:dyDescent="0.3">
      <c r="A3" s="33"/>
      <c r="B3" s="33"/>
      <c r="C3" s="33"/>
      <c r="D3" s="33"/>
      <c r="E3" s="33"/>
      <c r="F3" s="33"/>
      <c r="G3" s="33"/>
    </row>
    <row r="4" spans="1:164" ht="14.25" customHeight="1" x14ac:dyDescent="0.3">
      <c r="A4" s="33"/>
      <c r="B4" s="33"/>
      <c r="C4" s="33"/>
      <c r="D4" s="33"/>
      <c r="E4" s="33"/>
      <c r="F4" s="33"/>
      <c r="G4" s="33"/>
    </row>
    <row r="5" spans="1:164" ht="14.25" customHeight="1" x14ac:dyDescent="0.3">
      <c r="A5" s="33"/>
      <c r="B5" s="33"/>
      <c r="C5" s="33"/>
      <c r="D5" s="33"/>
      <c r="E5" s="33"/>
      <c r="F5" s="33"/>
      <c r="G5" s="33"/>
    </row>
    <row r="6" spans="1:164" ht="28.5" customHeight="1" x14ac:dyDescent="0.3">
      <c r="C6" s="122" t="s">
        <v>173</v>
      </c>
      <c r="D6" s="122"/>
      <c r="E6" s="122"/>
      <c r="F6" s="107"/>
    </row>
    <row r="9" spans="1:164" ht="28.5" customHeight="1" x14ac:dyDescent="0.3">
      <c r="C9" s="123" t="s">
        <v>225</v>
      </c>
      <c r="D9" s="123"/>
      <c r="E9" s="123"/>
      <c r="F9" s="108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6" t="s">
        <v>101</v>
      </c>
      <c r="D10" s="27" t="s">
        <v>58</v>
      </c>
      <c r="E10" s="27" t="s">
        <v>2</v>
      </c>
      <c r="F10" s="18"/>
    </row>
    <row r="11" spans="1:164" ht="14.25" customHeight="1" x14ac:dyDescent="0.3">
      <c r="C11" s="35" t="s">
        <v>52</v>
      </c>
      <c r="D11" s="36">
        <v>1127</v>
      </c>
      <c r="E11" s="37">
        <f t="shared" ref="E11:E18" si="0">+D11/$D$18</f>
        <v>0.90887096774193543</v>
      </c>
      <c r="F11" s="17"/>
      <c r="G11" s="92"/>
    </row>
    <row r="12" spans="1:164" ht="14.25" customHeight="1" x14ac:dyDescent="0.3">
      <c r="C12" s="35" t="s">
        <v>53</v>
      </c>
      <c r="D12" s="36">
        <v>76</v>
      </c>
      <c r="E12" s="37">
        <f t="shared" si="0"/>
        <v>6.1290322580645158E-2</v>
      </c>
      <c r="F12" s="17"/>
      <c r="G12" s="92"/>
    </row>
    <row r="13" spans="1:164" ht="14.25" customHeight="1" x14ac:dyDescent="0.3">
      <c r="C13" s="35" t="s">
        <v>51</v>
      </c>
      <c r="D13" s="36">
        <v>37</v>
      </c>
      <c r="E13" s="37">
        <f t="shared" si="0"/>
        <v>2.9838709677419355E-2</v>
      </c>
      <c r="F13" s="17"/>
      <c r="G13" s="92"/>
    </row>
    <row r="14" spans="1:164" ht="14.25" customHeight="1" x14ac:dyDescent="0.3">
      <c r="C14" s="35" t="s">
        <v>54</v>
      </c>
      <c r="D14" s="36">
        <v>0</v>
      </c>
      <c r="E14" s="37">
        <f t="shared" si="0"/>
        <v>0</v>
      </c>
      <c r="F14" s="17"/>
      <c r="G14" s="92"/>
    </row>
    <row r="15" spans="1:164" ht="14.25" customHeight="1" x14ac:dyDescent="0.3">
      <c r="C15" s="35" t="s">
        <v>55</v>
      </c>
      <c r="D15" s="36">
        <v>0</v>
      </c>
      <c r="E15" s="37">
        <f t="shared" si="0"/>
        <v>0</v>
      </c>
      <c r="F15" s="17"/>
      <c r="G15" s="92"/>
    </row>
    <row r="16" spans="1:164" ht="14.25" customHeight="1" x14ac:dyDescent="0.3">
      <c r="C16" s="35" t="s">
        <v>56</v>
      </c>
      <c r="D16" s="36">
        <v>0</v>
      </c>
      <c r="E16" s="37">
        <f t="shared" si="0"/>
        <v>0</v>
      </c>
      <c r="F16" s="17"/>
      <c r="G16" s="92"/>
    </row>
    <row r="17" spans="3:7" ht="14.25" customHeight="1" x14ac:dyDescent="0.3">
      <c r="C17" s="35" t="s">
        <v>57</v>
      </c>
      <c r="D17" s="36">
        <v>0</v>
      </c>
      <c r="E17" s="37">
        <f t="shared" si="0"/>
        <v>0</v>
      </c>
      <c r="F17" s="17"/>
      <c r="G17" s="92"/>
    </row>
    <row r="18" spans="3:7" ht="14.25" customHeight="1" x14ac:dyDescent="0.3">
      <c r="C18" s="25" t="s">
        <v>5</v>
      </c>
      <c r="D18" s="38">
        <f>SUM(D11:D17)</f>
        <v>1240</v>
      </c>
      <c r="E18" s="39">
        <f t="shared" si="0"/>
        <v>1</v>
      </c>
      <c r="F18" s="19"/>
      <c r="G18" s="92"/>
    </row>
    <row r="19" spans="3:7" ht="14.25" customHeight="1" x14ac:dyDescent="0.3">
      <c r="C19" s="42" t="s">
        <v>6</v>
      </c>
      <c r="D19" s="94"/>
      <c r="E19" s="19"/>
      <c r="F19" s="19"/>
      <c r="G19" s="92"/>
    </row>
    <row r="20" spans="3:7" ht="14.25" customHeight="1" x14ac:dyDescent="0.3">
      <c r="C20" s="41" t="s">
        <v>233</v>
      </c>
      <c r="D20" s="94"/>
      <c r="E20" s="19"/>
      <c r="F20" s="19"/>
      <c r="G20" s="92"/>
    </row>
    <row r="21" spans="3:7" ht="14.25" customHeight="1" x14ac:dyDescent="0.3">
      <c r="C21" s="41" t="s">
        <v>115</v>
      </c>
      <c r="D21" s="94"/>
      <c r="E21" s="19"/>
      <c r="F21" s="19"/>
      <c r="G21" s="92"/>
    </row>
    <row r="22" spans="3:7" ht="14.25" customHeight="1" x14ac:dyDescent="0.3">
      <c r="C22" s="11" t="s">
        <v>229</v>
      </c>
    </row>
    <row r="23" spans="3:7" ht="14.25" customHeight="1" x14ac:dyDescent="0.3">
      <c r="C23" s="11" t="s">
        <v>1114</v>
      </c>
    </row>
    <row r="25" spans="3:7" ht="28.5" customHeight="1" x14ac:dyDescent="0.3">
      <c r="C25" s="123" t="s">
        <v>226</v>
      </c>
      <c r="D25" s="123"/>
      <c r="E25" s="123"/>
      <c r="F25" s="108"/>
    </row>
    <row r="43" spans="3:6" ht="14.25" customHeight="1" x14ac:dyDescent="0.3">
      <c r="C43" s="11" t="s">
        <v>229</v>
      </c>
    </row>
    <row r="44" spans="3:6" ht="14.25" customHeight="1" x14ac:dyDescent="0.3">
      <c r="C44" s="11" t="s">
        <v>1114</v>
      </c>
    </row>
    <row r="45" spans="3:6" ht="14.25" customHeight="1" x14ac:dyDescent="0.3">
      <c r="E45" s="109" t="s">
        <v>7</v>
      </c>
      <c r="F45" s="20"/>
    </row>
  </sheetData>
  <mergeCells count="3">
    <mergeCell ref="C6:E6"/>
    <mergeCell ref="C9:E9"/>
    <mergeCell ref="C25:E25"/>
  </mergeCells>
  <hyperlinks>
    <hyperlink ref="E45" location="Índice!A1" display="Volver al índice" xr:uid="{00000000-0004-0000-1900-000000000000}"/>
  </hyperlink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6:BC44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3" customWidth="1"/>
    <col min="2" max="2" width="2.8984375" style="33" customWidth="1"/>
    <col min="3" max="5" width="22.59765625" style="33" customWidth="1"/>
    <col min="6" max="6" width="2.69921875" style="33" customWidth="1"/>
    <col min="7" max="7" width="31.59765625" style="33" customWidth="1"/>
    <col min="8" max="55" width="11.3984375" style="33" hidden="1" customWidth="1"/>
    <col min="56" max="16384" width="11" style="33" hidden="1"/>
  </cols>
  <sheetData>
    <row r="6" spans="3:6" ht="28.5" customHeight="1" x14ac:dyDescent="0.3">
      <c r="C6" s="122" t="s">
        <v>173</v>
      </c>
      <c r="D6" s="122"/>
      <c r="E6" s="122"/>
      <c r="F6" s="15"/>
    </row>
    <row r="9" spans="3:6" s="34" customFormat="1" ht="28.5" customHeight="1" x14ac:dyDescent="0.3">
      <c r="C9" s="123" t="s">
        <v>227</v>
      </c>
      <c r="D9" s="123"/>
      <c r="E9" s="123"/>
      <c r="F9" s="16"/>
    </row>
    <row r="10" spans="3:6" ht="14.25" customHeight="1" x14ac:dyDescent="0.3">
      <c r="C10" s="26" t="s">
        <v>62</v>
      </c>
      <c r="D10" s="27" t="s">
        <v>63</v>
      </c>
      <c r="E10" s="27" t="s">
        <v>2</v>
      </c>
      <c r="F10" s="18"/>
    </row>
    <row r="11" spans="3:6" ht="14.25" customHeight="1" x14ac:dyDescent="0.3">
      <c r="C11" s="6" t="s">
        <v>64</v>
      </c>
      <c r="D11" s="7">
        <f>+D12+D13</f>
        <v>1528</v>
      </c>
      <c r="E11" s="8">
        <f>+D11/$D$15</f>
        <v>0.56155825064314591</v>
      </c>
      <c r="F11" s="17"/>
    </row>
    <row r="12" spans="3:6" ht="14.25" customHeight="1" x14ac:dyDescent="0.3">
      <c r="C12" s="40" t="s">
        <v>65</v>
      </c>
      <c r="D12" s="7">
        <v>1169</v>
      </c>
      <c r="E12" s="8">
        <f t="shared" ref="E12:E15" si="0">+D12/$D$15</f>
        <v>0.42962146269753765</v>
      </c>
      <c r="F12" s="17"/>
    </row>
    <row r="13" spans="3:6" ht="14.25" customHeight="1" x14ac:dyDescent="0.3">
      <c r="C13" s="40" t="s">
        <v>66</v>
      </c>
      <c r="D13" s="7">
        <v>359</v>
      </c>
      <c r="E13" s="8">
        <f t="shared" si="0"/>
        <v>0.13193678794560823</v>
      </c>
      <c r="F13" s="17"/>
    </row>
    <row r="14" spans="3:6" ht="14.25" customHeight="1" x14ac:dyDescent="0.3">
      <c r="C14" s="6" t="s">
        <v>67</v>
      </c>
      <c r="D14" s="7">
        <v>1193</v>
      </c>
      <c r="E14" s="8">
        <f t="shared" si="0"/>
        <v>0.43844174935685409</v>
      </c>
      <c r="F14" s="17"/>
    </row>
    <row r="15" spans="3:6" ht="14.25" customHeight="1" x14ac:dyDescent="0.3">
      <c r="C15" s="21" t="s">
        <v>5</v>
      </c>
      <c r="D15" s="22">
        <f>+D11+D14</f>
        <v>2721</v>
      </c>
      <c r="E15" s="23">
        <f t="shared" si="0"/>
        <v>1</v>
      </c>
      <c r="F15" s="19"/>
    </row>
    <row r="16" spans="3:6" ht="14.25" customHeight="1" x14ac:dyDescent="0.3">
      <c r="C16" s="9" t="s">
        <v>6</v>
      </c>
      <c r="D16" s="94"/>
      <c r="E16" s="19"/>
      <c r="F16" s="19"/>
    </row>
    <row r="17" spans="3:6" ht="14.25" customHeight="1" x14ac:dyDescent="0.3">
      <c r="C17" s="11" t="s">
        <v>231</v>
      </c>
      <c r="D17" s="94"/>
      <c r="E17" s="19"/>
      <c r="F17" s="19"/>
    </row>
    <row r="18" spans="3:6" ht="14.25" customHeight="1" x14ac:dyDescent="0.3">
      <c r="C18" s="99" t="s">
        <v>1141</v>
      </c>
      <c r="D18" s="94"/>
      <c r="E18" s="19"/>
      <c r="F18" s="19"/>
    </row>
    <row r="19" spans="3:6" ht="14.25" customHeight="1" x14ac:dyDescent="0.3">
      <c r="C19" s="99" t="s">
        <v>1142</v>
      </c>
      <c r="D19" s="94"/>
      <c r="E19" s="19"/>
      <c r="F19" s="19"/>
    </row>
    <row r="20" spans="3:6" ht="14.25" customHeight="1" x14ac:dyDescent="0.3">
      <c r="C20" s="11" t="s">
        <v>229</v>
      </c>
      <c r="D20" s="32"/>
      <c r="E20" s="32"/>
      <c r="F20" s="32"/>
    </row>
    <row r="21" spans="3:6" ht="14.25" customHeight="1" x14ac:dyDescent="0.3">
      <c r="C21" s="11" t="s">
        <v>1114</v>
      </c>
      <c r="D21" s="32"/>
      <c r="E21" s="32"/>
      <c r="F21" s="32"/>
    </row>
    <row r="22" spans="3:6" ht="14.25" customHeight="1" x14ac:dyDescent="0.3">
      <c r="C22" s="32"/>
      <c r="D22" s="32"/>
      <c r="E22" s="32"/>
      <c r="F22" s="32"/>
    </row>
    <row r="23" spans="3:6" s="34" customFormat="1" ht="28.5" customHeight="1" x14ac:dyDescent="0.3">
      <c r="C23" s="123" t="s">
        <v>228</v>
      </c>
      <c r="D23" s="123"/>
      <c r="E23" s="123"/>
      <c r="F23" s="16"/>
    </row>
    <row r="41" spans="3:6" ht="14.25" customHeight="1" x14ac:dyDescent="0.3">
      <c r="C41" s="11" t="s">
        <v>229</v>
      </c>
    </row>
    <row r="42" spans="3:6" ht="14.25" customHeight="1" x14ac:dyDescent="0.3">
      <c r="C42" s="11" t="s">
        <v>1114</v>
      </c>
    </row>
    <row r="44" spans="3:6" ht="14.25" customHeight="1" x14ac:dyDescent="0.3">
      <c r="E44" s="12" t="s">
        <v>7</v>
      </c>
      <c r="F44" s="20"/>
    </row>
  </sheetData>
  <mergeCells count="3">
    <mergeCell ref="C6:E6"/>
    <mergeCell ref="C9:E9"/>
    <mergeCell ref="C23:E23"/>
  </mergeCells>
  <hyperlinks>
    <hyperlink ref="E44" location="Índice!A1" display="Volver al índice" xr:uid="{00000000-0004-0000-1A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BF85E-ABFB-4F06-9542-216E6D370BDB}">
  <dimension ref="A1:FJ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3"/>
      <c r="B1" s="33"/>
      <c r="C1" s="33"/>
      <c r="D1" s="33"/>
      <c r="E1" s="33"/>
      <c r="F1" s="33"/>
      <c r="G1" s="33"/>
    </row>
    <row r="2" spans="1:164" ht="14.25" customHeight="1" x14ac:dyDescent="0.3">
      <c r="A2" s="33"/>
      <c r="B2" s="33"/>
      <c r="C2" s="33"/>
      <c r="D2" s="33"/>
      <c r="E2" s="33"/>
      <c r="F2" s="33"/>
      <c r="G2" s="33"/>
    </row>
    <row r="3" spans="1:164" ht="14.25" customHeight="1" x14ac:dyDescent="0.3">
      <c r="A3" s="33"/>
      <c r="B3" s="33"/>
      <c r="C3" s="33"/>
      <c r="D3" s="33"/>
      <c r="E3" s="33"/>
      <c r="F3" s="33"/>
      <c r="G3" s="33"/>
    </row>
    <row r="4" spans="1:164" ht="14.25" customHeight="1" x14ac:dyDescent="0.3">
      <c r="A4" s="33"/>
      <c r="B4" s="33"/>
      <c r="C4" s="33"/>
      <c r="D4" s="33"/>
      <c r="E4" s="33"/>
      <c r="F4" s="33"/>
      <c r="G4" s="33"/>
    </row>
    <row r="5" spans="1:164" ht="14.25" customHeight="1" x14ac:dyDescent="0.3">
      <c r="A5" s="33"/>
      <c r="B5" s="33"/>
      <c r="C5" s="33"/>
      <c r="D5" s="33"/>
      <c r="E5" s="33"/>
      <c r="F5" s="33"/>
      <c r="G5" s="33"/>
    </row>
    <row r="6" spans="1:164" ht="28.5" customHeight="1" x14ac:dyDescent="0.3">
      <c r="C6" s="122" t="s">
        <v>173</v>
      </c>
      <c r="D6" s="122"/>
      <c r="E6" s="122"/>
      <c r="F6" s="11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23" t="s">
        <v>1033</v>
      </c>
      <c r="D9" s="123"/>
      <c r="E9" s="123"/>
      <c r="F9" s="113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6" t="s">
        <v>62</v>
      </c>
      <c r="D10" s="27" t="s">
        <v>63</v>
      </c>
      <c r="E10" s="27" t="s">
        <v>2</v>
      </c>
      <c r="F10" s="18"/>
    </row>
    <row r="11" spans="1:164" ht="14.25" customHeight="1" x14ac:dyDescent="0.3">
      <c r="C11" s="6" t="s">
        <v>1023</v>
      </c>
      <c r="D11" s="7">
        <v>1169</v>
      </c>
      <c r="E11" s="8">
        <f>+D11/$D$14</f>
        <v>0.76505235602094246</v>
      </c>
      <c r="F11" s="17"/>
    </row>
    <row r="12" spans="1:164" ht="14.25" customHeight="1" x14ac:dyDescent="0.3">
      <c r="C12" s="6" t="s">
        <v>1024</v>
      </c>
      <c r="D12" s="7">
        <v>286</v>
      </c>
      <c r="E12" s="8">
        <f>+D12/$D$14</f>
        <v>0.18717277486910994</v>
      </c>
      <c r="F12" s="17"/>
    </row>
    <row r="13" spans="1:164" ht="14.25" customHeight="1" x14ac:dyDescent="0.3">
      <c r="C13" s="6" t="s">
        <v>1025</v>
      </c>
      <c r="D13" s="7">
        <v>73</v>
      </c>
      <c r="E13" s="8">
        <f>+D13/$D$14</f>
        <v>4.7774869109947646E-2</v>
      </c>
      <c r="F13" s="17"/>
    </row>
    <row r="14" spans="1:164" ht="14.25" customHeight="1" x14ac:dyDescent="0.3">
      <c r="C14" s="21" t="s">
        <v>5</v>
      </c>
      <c r="D14" s="22">
        <f>SUM(D11:D13)</f>
        <v>1528</v>
      </c>
      <c r="E14" s="23">
        <f>+D14/$D$14</f>
        <v>1</v>
      </c>
      <c r="F14" s="19"/>
    </row>
    <row r="15" spans="1:164" ht="14.25" customHeight="1" x14ac:dyDescent="0.3">
      <c r="C15" s="42" t="s">
        <v>6</v>
      </c>
      <c r="D15" s="94"/>
      <c r="E15" s="19"/>
      <c r="F15" s="19"/>
    </row>
    <row r="16" spans="1:164" ht="14.25" customHeight="1" x14ac:dyDescent="0.3">
      <c r="C16" s="41" t="s">
        <v>1026</v>
      </c>
      <c r="D16" s="94"/>
      <c r="E16" s="19"/>
      <c r="F16" s="19"/>
    </row>
    <row r="17" spans="3:6" ht="14.25" customHeight="1" x14ac:dyDescent="0.3">
      <c r="C17" s="11" t="s">
        <v>230</v>
      </c>
      <c r="D17" s="94"/>
      <c r="E17" s="19"/>
      <c r="F17" s="19"/>
    </row>
    <row r="18" spans="3:6" ht="14.25" customHeight="1" x14ac:dyDescent="0.3">
      <c r="C18" s="99" t="s">
        <v>1141</v>
      </c>
      <c r="D18" s="94"/>
      <c r="E18" s="19"/>
      <c r="F18" s="19"/>
    </row>
    <row r="19" spans="3:6" ht="14.25" customHeight="1" x14ac:dyDescent="0.3">
      <c r="C19" s="99" t="s">
        <v>1142</v>
      </c>
      <c r="D19" s="94"/>
      <c r="E19" s="19"/>
      <c r="F19" s="19"/>
    </row>
    <row r="20" spans="3:6" ht="14.25" customHeight="1" x14ac:dyDescent="0.3">
      <c r="C20" s="11" t="s">
        <v>229</v>
      </c>
    </row>
    <row r="21" spans="3:6" ht="14.25" customHeight="1" x14ac:dyDescent="0.3">
      <c r="C21" s="11" t="s">
        <v>1114</v>
      </c>
    </row>
    <row r="23" spans="3:6" ht="28.5" customHeight="1" x14ac:dyDescent="0.3">
      <c r="C23" s="123" t="s">
        <v>1034</v>
      </c>
      <c r="D23" s="123"/>
      <c r="E23" s="123"/>
      <c r="F23" s="113"/>
    </row>
    <row r="41" spans="3:6" ht="14.25" customHeight="1" x14ac:dyDescent="0.3">
      <c r="C41" s="11" t="s">
        <v>229</v>
      </c>
    </row>
    <row r="42" spans="3:6" ht="14.25" customHeight="1" x14ac:dyDescent="0.3">
      <c r="C42" s="11" t="s">
        <v>1114</v>
      </c>
    </row>
    <row r="43" spans="3:6" ht="14.25" customHeight="1" x14ac:dyDescent="0.3">
      <c r="E43" s="114" t="s">
        <v>7</v>
      </c>
      <c r="F43" s="20"/>
    </row>
  </sheetData>
  <mergeCells count="3">
    <mergeCell ref="C6:E6"/>
    <mergeCell ref="C9:E9"/>
    <mergeCell ref="C23:E23"/>
  </mergeCells>
  <hyperlinks>
    <hyperlink ref="E43" location="Índice!A1" display="Volver al índice" xr:uid="{4365300C-A944-41C6-A79B-18036C51C71B}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6:K8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3" customWidth="1"/>
    <col min="2" max="2" width="2.8984375" style="33" customWidth="1"/>
    <col min="3" max="3" width="24.59765625" style="33" customWidth="1"/>
    <col min="4" max="5" width="22.59765625" style="33" customWidth="1"/>
    <col min="6" max="6" width="2.69921875" style="33" customWidth="1"/>
    <col min="7" max="7" width="31.59765625" style="33" customWidth="1"/>
    <col min="8" max="10" width="11" style="33" hidden="1" customWidth="1"/>
    <col min="11" max="11" width="12.3984375" style="33" hidden="1" customWidth="1"/>
    <col min="12" max="16384" width="11" style="33" hidden="1"/>
  </cols>
  <sheetData>
    <row r="6" spans="2:6" ht="28.5" customHeight="1" x14ac:dyDescent="0.3">
      <c r="C6" s="122" t="s">
        <v>173</v>
      </c>
      <c r="D6" s="122"/>
      <c r="E6" s="122"/>
      <c r="F6" s="15"/>
    </row>
    <row r="9" spans="2:6" s="34" customFormat="1" ht="28.5" customHeight="1" x14ac:dyDescent="0.3">
      <c r="C9" s="123" t="s">
        <v>1031</v>
      </c>
      <c r="D9" s="123"/>
      <c r="E9" s="123"/>
      <c r="F9" s="16"/>
    </row>
    <row r="10" spans="2:6" ht="14.25" customHeight="1" x14ac:dyDescent="0.3">
      <c r="C10" s="26" t="s">
        <v>24</v>
      </c>
      <c r="D10" s="27" t="s">
        <v>63</v>
      </c>
      <c r="E10" s="27" t="s">
        <v>2</v>
      </c>
      <c r="F10" s="18"/>
    </row>
    <row r="11" spans="2:6" ht="14.25" customHeight="1" x14ac:dyDescent="0.3">
      <c r="B11" s="29"/>
      <c r="C11" s="6" t="s">
        <v>25</v>
      </c>
      <c r="D11" s="7">
        <v>442</v>
      </c>
      <c r="E11" s="8">
        <f t="shared" ref="E11:E36" si="0">+D11/$D$36</f>
        <v>0.2892670157068063</v>
      </c>
      <c r="F11" s="17"/>
    </row>
    <row r="12" spans="2:6" ht="14.25" customHeight="1" x14ac:dyDescent="0.3">
      <c r="C12" s="6" t="s">
        <v>33</v>
      </c>
      <c r="D12" s="7">
        <v>102</v>
      </c>
      <c r="E12" s="8">
        <f t="shared" si="0"/>
        <v>6.6753926701570682E-2</v>
      </c>
      <c r="F12" s="17"/>
    </row>
    <row r="13" spans="2:6" ht="14.25" customHeight="1" x14ac:dyDescent="0.3">
      <c r="C13" s="6" t="s">
        <v>29</v>
      </c>
      <c r="D13" s="7">
        <v>93</v>
      </c>
      <c r="E13" s="8">
        <f t="shared" si="0"/>
        <v>6.086387434554974E-2</v>
      </c>
      <c r="F13" s="17"/>
    </row>
    <row r="14" spans="2:6" ht="14.25" customHeight="1" x14ac:dyDescent="0.3">
      <c r="C14" s="6" t="s">
        <v>36</v>
      </c>
      <c r="D14" s="7">
        <v>92</v>
      </c>
      <c r="E14" s="8">
        <f t="shared" si="0"/>
        <v>6.0209424083769635E-2</v>
      </c>
      <c r="F14" s="17"/>
    </row>
    <row r="15" spans="2:6" ht="14.25" customHeight="1" x14ac:dyDescent="0.3">
      <c r="C15" s="6" t="s">
        <v>26</v>
      </c>
      <c r="D15" s="7">
        <v>84</v>
      </c>
      <c r="E15" s="8">
        <f t="shared" si="0"/>
        <v>5.4973821989528798E-2</v>
      </c>
      <c r="F15" s="17"/>
    </row>
    <row r="16" spans="2:6" ht="14.25" customHeight="1" x14ac:dyDescent="0.3">
      <c r="C16" s="6" t="s">
        <v>43</v>
      </c>
      <c r="D16" s="7">
        <v>77</v>
      </c>
      <c r="E16" s="8">
        <f t="shared" si="0"/>
        <v>5.039267015706806E-2</v>
      </c>
      <c r="F16" s="17"/>
    </row>
    <row r="17" spans="3:6" ht="14.25" customHeight="1" x14ac:dyDescent="0.3">
      <c r="C17" s="6" t="s">
        <v>28</v>
      </c>
      <c r="D17" s="7">
        <v>71</v>
      </c>
      <c r="E17" s="8">
        <f t="shared" si="0"/>
        <v>4.6465968586387435E-2</v>
      </c>
      <c r="F17" s="17"/>
    </row>
    <row r="18" spans="3:6" ht="14.25" customHeight="1" x14ac:dyDescent="0.3">
      <c r="C18" s="6" t="s">
        <v>31</v>
      </c>
      <c r="D18" s="7">
        <v>66</v>
      </c>
      <c r="E18" s="8">
        <f t="shared" si="0"/>
        <v>4.3193717277486908E-2</v>
      </c>
      <c r="F18" s="17"/>
    </row>
    <row r="19" spans="3:6" ht="14.25" customHeight="1" x14ac:dyDescent="0.3">
      <c r="C19" s="6" t="s">
        <v>27</v>
      </c>
      <c r="D19" s="7">
        <v>63</v>
      </c>
      <c r="E19" s="8">
        <f t="shared" si="0"/>
        <v>4.1230366492146599E-2</v>
      </c>
      <c r="F19" s="17"/>
    </row>
    <row r="20" spans="3:6" ht="14.25" customHeight="1" x14ac:dyDescent="0.3">
      <c r="C20" s="6" t="s">
        <v>32</v>
      </c>
      <c r="D20" s="7">
        <v>40</v>
      </c>
      <c r="E20" s="8">
        <f t="shared" si="0"/>
        <v>2.6178010471204188E-2</v>
      </c>
      <c r="F20" s="17"/>
    </row>
    <row r="21" spans="3:6" ht="14.25" customHeight="1" x14ac:dyDescent="0.3">
      <c r="C21" s="6" t="s">
        <v>30</v>
      </c>
      <c r="D21" s="7">
        <v>37</v>
      </c>
      <c r="E21" s="8">
        <f t="shared" si="0"/>
        <v>2.4214659685863876E-2</v>
      </c>
      <c r="F21" s="17"/>
    </row>
    <row r="22" spans="3:6" ht="14.25" customHeight="1" x14ac:dyDescent="0.3">
      <c r="C22" s="6" t="s">
        <v>34</v>
      </c>
      <c r="D22" s="7">
        <v>36</v>
      </c>
      <c r="E22" s="8">
        <f t="shared" si="0"/>
        <v>2.356020942408377E-2</v>
      </c>
      <c r="F22" s="17"/>
    </row>
    <row r="23" spans="3:6" ht="14.25" customHeight="1" x14ac:dyDescent="0.3">
      <c r="C23" s="6" t="s">
        <v>35</v>
      </c>
      <c r="D23" s="7">
        <v>36</v>
      </c>
      <c r="E23" s="8">
        <f t="shared" si="0"/>
        <v>2.356020942408377E-2</v>
      </c>
      <c r="F23" s="17"/>
    </row>
    <row r="24" spans="3:6" ht="14.25" customHeight="1" x14ac:dyDescent="0.3">
      <c r="C24" s="6" t="s">
        <v>45</v>
      </c>
      <c r="D24" s="7">
        <v>35</v>
      </c>
      <c r="E24" s="8">
        <f t="shared" si="0"/>
        <v>2.2905759162303665E-2</v>
      </c>
      <c r="F24" s="17"/>
    </row>
    <row r="25" spans="3:6" ht="14.25" customHeight="1" x14ac:dyDescent="0.3">
      <c r="C25" s="6" t="s">
        <v>38</v>
      </c>
      <c r="D25" s="7">
        <v>35</v>
      </c>
      <c r="E25" s="8">
        <f t="shared" si="0"/>
        <v>2.2905759162303665E-2</v>
      </c>
      <c r="F25" s="17"/>
    </row>
    <row r="26" spans="3:6" ht="14.25" customHeight="1" x14ac:dyDescent="0.3">
      <c r="C26" s="6" t="s">
        <v>40</v>
      </c>
      <c r="D26" s="7">
        <v>29</v>
      </c>
      <c r="E26" s="8">
        <f t="shared" si="0"/>
        <v>1.8979057591623036E-2</v>
      </c>
      <c r="F26" s="17"/>
    </row>
    <row r="27" spans="3:6" ht="14.25" customHeight="1" x14ac:dyDescent="0.3">
      <c r="C27" s="6" t="s">
        <v>42</v>
      </c>
      <c r="D27" s="7">
        <v>27</v>
      </c>
      <c r="E27" s="8">
        <f t="shared" si="0"/>
        <v>1.7670157068062829E-2</v>
      </c>
      <c r="F27" s="17"/>
    </row>
    <row r="28" spans="3:6" ht="14.25" customHeight="1" x14ac:dyDescent="0.3">
      <c r="C28" s="6" t="s">
        <v>49</v>
      </c>
      <c r="D28" s="7">
        <v>25</v>
      </c>
      <c r="E28" s="8">
        <f t="shared" si="0"/>
        <v>1.6361256544502618E-2</v>
      </c>
      <c r="F28" s="17"/>
    </row>
    <row r="29" spans="3:6" ht="14.25" customHeight="1" x14ac:dyDescent="0.3">
      <c r="C29" s="6" t="s">
        <v>48</v>
      </c>
      <c r="D29" s="7">
        <v>25</v>
      </c>
      <c r="E29" s="8">
        <f t="shared" si="0"/>
        <v>1.6361256544502618E-2</v>
      </c>
      <c r="F29" s="17"/>
    </row>
    <row r="30" spans="3:6" ht="14.25" customHeight="1" x14ac:dyDescent="0.3">
      <c r="C30" s="6" t="s">
        <v>47</v>
      </c>
      <c r="D30" s="7">
        <v>23</v>
      </c>
      <c r="E30" s="8">
        <f t="shared" si="0"/>
        <v>1.5052356020942409E-2</v>
      </c>
      <c r="F30" s="17"/>
    </row>
    <row r="31" spans="3:6" ht="14.25" customHeight="1" x14ac:dyDescent="0.3">
      <c r="C31" s="6" t="s">
        <v>46</v>
      </c>
      <c r="D31" s="7">
        <v>19</v>
      </c>
      <c r="E31" s="8">
        <f t="shared" si="0"/>
        <v>1.2434554973821989E-2</v>
      </c>
      <c r="F31" s="17"/>
    </row>
    <row r="32" spans="3:6" ht="14.25" customHeight="1" x14ac:dyDescent="0.3">
      <c r="C32" s="6" t="s">
        <v>39</v>
      </c>
      <c r="D32" s="7">
        <v>19</v>
      </c>
      <c r="E32" s="8">
        <f t="shared" si="0"/>
        <v>1.2434554973821989E-2</v>
      </c>
      <c r="F32" s="17"/>
    </row>
    <row r="33" spans="3:6" ht="14.25" customHeight="1" x14ac:dyDescent="0.3">
      <c r="C33" s="6" t="s">
        <v>44</v>
      </c>
      <c r="D33" s="7">
        <v>18</v>
      </c>
      <c r="E33" s="8">
        <f t="shared" si="0"/>
        <v>1.1780104712041885E-2</v>
      </c>
      <c r="F33" s="17"/>
    </row>
    <row r="34" spans="3:6" ht="14.25" customHeight="1" x14ac:dyDescent="0.3">
      <c r="C34" s="6" t="s">
        <v>37</v>
      </c>
      <c r="D34" s="7">
        <v>18</v>
      </c>
      <c r="E34" s="8">
        <f t="shared" si="0"/>
        <v>1.1780104712041885E-2</v>
      </c>
      <c r="F34" s="17"/>
    </row>
    <row r="35" spans="3:6" ht="14.25" customHeight="1" x14ac:dyDescent="0.3">
      <c r="C35" s="6" t="s">
        <v>41</v>
      </c>
      <c r="D35" s="7">
        <v>16</v>
      </c>
      <c r="E35" s="8">
        <f t="shared" si="0"/>
        <v>1.0471204188481676E-2</v>
      </c>
      <c r="F35" s="17"/>
    </row>
    <row r="36" spans="3:6" ht="14.25" customHeight="1" x14ac:dyDescent="0.3">
      <c r="C36" s="21" t="s">
        <v>5</v>
      </c>
      <c r="D36" s="22">
        <f>SUM(D11:D35)</f>
        <v>1528</v>
      </c>
      <c r="E36" s="23">
        <f t="shared" si="0"/>
        <v>1</v>
      </c>
      <c r="F36" s="19"/>
    </row>
    <row r="37" spans="3:6" ht="14.25" customHeight="1" x14ac:dyDescent="0.3">
      <c r="C37" s="42" t="s">
        <v>6</v>
      </c>
      <c r="D37" s="5"/>
      <c r="E37" s="5"/>
      <c r="F37" s="1"/>
    </row>
    <row r="38" spans="3:6" ht="14.25" customHeight="1" x14ac:dyDescent="0.3">
      <c r="C38" s="11" t="s">
        <v>230</v>
      </c>
      <c r="D38" s="5"/>
      <c r="E38" s="5"/>
      <c r="F38" s="1"/>
    </row>
    <row r="39" spans="3:6" ht="14.25" customHeight="1" x14ac:dyDescent="0.3">
      <c r="C39" s="99" t="s">
        <v>1143</v>
      </c>
      <c r="D39" s="5"/>
      <c r="E39" s="5"/>
      <c r="F39" s="1"/>
    </row>
    <row r="40" spans="3:6" ht="14.25" customHeight="1" x14ac:dyDescent="0.3">
      <c r="C40" s="99" t="s">
        <v>1144</v>
      </c>
      <c r="D40" s="5"/>
      <c r="E40" s="5"/>
      <c r="F40" s="1"/>
    </row>
    <row r="41" spans="3:6" ht="14.25" customHeight="1" x14ac:dyDescent="0.3">
      <c r="C41" s="41" t="s">
        <v>50</v>
      </c>
      <c r="D41" s="5"/>
      <c r="E41" s="5"/>
      <c r="F41" s="1"/>
    </row>
    <row r="42" spans="3:6" ht="14.25" customHeight="1" x14ac:dyDescent="0.3">
      <c r="C42" s="11" t="s">
        <v>229</v>
      </c>
      <c r="D42" s="5"/>
      <c r="E42" s="5"/>
      <c r="F42" s="1"/>
    </row>
    <row r="43" spans="3:6" ht="14.25" customHeight="1" x14ac:dyDescent="0.3">
      <c r="C43" s="11" t="s">
        <v>1114</v>
      </c>
      <c r="D43" s="5"/>
      <c r="E43" s="5"/>
      <c r="F43" s="1"/>
    </row>
    <row r="44" spans="3:6" ht="14.25" customHeight="1" x14ac:dyDescent="0.3">
      <c r="F44" s="1"/>
    </row>
    <row r="45" spans="3:6" s="34" customFormat="1" ht="28.5" customHeight="1" x14ac:dyDescent="0.3">
      <c r="C45" s="123" t="s">
        <v>1032</v>
      </c>
      <c r="D45" s="123"/>
      <c r="E45" s="123"/>
      <c r="F45" s="16"/>
    </row>
    <row r="78" spans="3:6" ht="14.25" customHeight="1" x14ac:dyDescent="0.3">
      <c r="C78" s="11" t="s">
        <v>229</v>
      </c>
    </row>
    <row r="79" spans="3:6" ht="14.25" customHeight="1" x14ac:dyDescent="0.3">
      <c r="C79" s="11" t="s">
        <v>1114</v>
      </c>
    </row>
    <row r="80" spans="3:6" ht="14.25" customHeight="1" x14ac:dyDescent="0.3">
      <c r="E80" s="12" t="s">
        <v>7</v>
      </c>
      <c r="F80" s="20"/>
    </row>
  </sheetData>
  <mergeCells count="3">
    <mergeCell ref="C6:E6"/>
    <mergeCell ref="C9:E9"/>
    <mergeCell ref="C45:E45"/>
  </mergeCells>
  <hyperlinks>
    <hyperlink ref="E80" location="Índice!A1" display="Volver al índice" xr:uid="{00000000-0004-0000-1B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3" customWidth="1"/>
    <col min="2" max="2" width="2.8984375" style="33" customWidth="1"/>
    <col min="3" max="3" width="24.59765625" style="33" customWidth="1"/>
    <col min="4" max="5" width="22.59765625" style="33" customWidth="1"/>
    <col min="6" max="6" width="2.69921875" style="33" customWidth="1"/>
    <col min="7" max="7" width="31.59765625" style="33" customWidth="1"/>
    <col min="8" max="55" width="11.3984375" style="33" hidden="1" customWidth="1"/>
    <col min="56" max="16384" width="11" style="33" hidden="1"/>
  </cols>
  <sheetData>
    <row r="6" spans="3:7" ht="28.5" customHeight="1" x14ac:dyDescent="0.3">
      <c r="C6" s="122" t="s">
        <v>173</v>
      </c>
      <c r="D6" s="122"/>
      <c r="E6" s="122"/>
      <c r="F6" s="103"/>
    </row>
    <row r="9" spans="3:7" s="34" customFormat="1" ht="28.5" customHeight="1" x14ac:dyDescent="0.3">
      <c r="C9" s="123" t="s">
        <v>179</v>
      </c>
      <c r="D9" s="123"/>
      <c r="E9" s="123"/>
      <c r="F9" s="104"/>
    </row>
    <row r="10" spans="3:7" ht="14.25" customHeight="1" x14ac:dyDescent="0.3">
      <c r="C10" s="26" t="s">
        <v>0</v>
      </c>
      <c r="D10" s="27" t="s">
        <v>14</v>
      </c>
      <c r="E10" s="27" t="s">
        <v>2</v>
      </c>
      <c r="F10" s="18"/>
    </row>
    <row r="11" spans="3:7" ht="14.25" customHeight="1" x14ac:dyDescent="0.3">
      <c r="C11" s="6" t="s">
        <v>3</v>
      </c>
      <c r="D11" s="14">
        <f>+D12+D13</f>
        <v>399902723.31000006</v>
      </c>
      <c r="E11" s="8">
        <f>+D11/$D$15</f>
        <v>0.61149966386450971</v>
      </c>
      <c r="F11" s="17"/>
    </row>
    <row r="12" spans="3:7" ht="14.25" customHeight="1" x14ac:dyDescent="0.3">
      <c r="C12" s="106" t="s">
        <v>534</v>
      </c>
      <c r="D12" s="14">
        <v>288139588.28000003</v>
      </c>
      <c r="E12" s="8">
        <f t="shared" ref="E12:E15" si="0">+D12/$D$15</f>
        <v>0.4406003037961112</v>
      </c>
      <c r="F12" s="17"/>
      <c r="G12" s="93"/>
    </row>
    <row r="13" spans="3:7" ht="14.25" customHeight="1" x14ac:dyDescent="0.3">
      <c r="C13" s="106" t="s">
        <v>535</v>
      </c>
      <c r="D13" s="14">
        <v>111763135.03</v>
      </c>
      <c r="E13" s="8">
        <f t="shared" si="0"/>
        <v>0.17089936006839843</v>
      </c>
      <c r="F13" s="17"/>
      <c r="G13" s="93"/>
    </row>
    <row r="14" spans="3:7" ht="14.25" customHeight="1" x14ac:dyDescent="0.3">
      <c r="C14" s="6" t="s">
        <v>4</v>
      </c>
      <c r="D14" s="14">
        <v>254067747.88</v>
      </c>
      <c r="E14" s="8">
        <f t="shared" si="0"/>
        <v>0.38850033613549029</v>
      </c>
      <c r="F14" s="17"/>
    </row>
    <row r="15" spans="3:7" ht="14.25" customHeight="1" x14ac:dyDescent="0.3">
      <c r="C15" s="21" t="s">
        <v>5</v>
      </c>
      <c r="D15" s="24">
        <f>+D11+D14</f>
        <v>653970471.19000006</v>
      </c>
      <c r="E15" s="23">
        <f t="shared" si="0"/>
        <v>1</v>
      </c>
      <c r="F15" s="19"/>
    </row>
    <row r="16" spans="3:7" ht="14.25" customHeight="1" x14ac:dyDescent="0.3">
      <c r="C16" s="42" t="s">
        <v>6</v>
      </c>
      <c r="D16" s="94"/>
      <c r="E16" s="19"/>
      <c r="F16" s="19"/>
    </row>
    <row r="17" spans="3:6" ht="14.25" customHeight="1" x14ac:dyDescent="0.3">
      <c r="C17" s="41" t="s">
        <v>536</v>
      </c>
      <c r="D17" s="94"/>
      <c r="E17" s="19"/>
      <c r="F17" s="19"/>
    </row>
    <row r="18" spans="3:6" ht="14.25" customHeight="1" x14ac:dyDescent="0.3">
      <c r="C18" s="11" t="s">
        <v>15</v>
      </c>
      <c r="D18" s="94"/>
      <c r="E18" s="19"/>
      <c r="F18" s="19"/>
    </row>
    <row r="19" spans="3:6" ht="14.25" customHeight="1" x14ac:dyDescent="0.3">
      <c r="C19" s="11" t="s">
        <v>229</v>
      </c>
      <c r="D19" s="32"/>
      <c r="E19" s="32"/>
      <c r="F19" s="32"/>
    </row>
    <row r="20" spans="3:6" ht="14.25" customHeight="1" x14ac:dyDescent="0.3">
      <c r="C20" s="11" t="s">
        <v>1114</v>
      </c>
      <c r="D20" s="32"/>
      <c r="E20" s="32"/>
      <c r="F20" s="32"/>
    </row>
    <row r="21" spans="3:6" ht="14.25" customHeight="1" x14ac:dyDescent="0.3">
      <c r="C21" s="32"/>
      <c r="D21" s="32"/>
      <c r="E21" s="32"/>
      <c r="F21" s="32"/>
    </row>
    <row r="22" spans="3:6" s="34" customFormat="1" ht="28.5" customHeight="1" x14ac:dyDescent="0.3">
      <c r="C22" s="123" t="s">
        <v>180</v>
      </c>
      <c r="D22" s="123"/>
      <c r="E22" s="123"/>
      <c r="F22" s="104"/>
    </row>
    <row r="40" spans="3:6" ht="14.25" customHeight="1" x14ac:dyDescent="0.3">
      <c r="C40" s="11" t="s">
        <v>229</v>
      </c>
    </row>
    <row r="41" spans="3:6" ht="14.25" customHeight="1" x14ac:dyDescent="0.3">
      <c r="C41" s="11" t="s">
        <v>1114</v>
      </c>
    </row>
    <row r="43" spans="3:6" ht="14.25" customHeight="1" x14ac:dyDescent="0.3">
      <c r="E43" s="105" t="s">
        <v>7</v>
      </c>
      <c r="F43" s="20"/>
    </row>
  </sheetData>
  <mergeCells count="3">
    <mergeCell ref="C6:E6"/>
    <mergeCell ref="C9:E9"/>
    <mergeCell ref="C22:E22"/>
  </mergeCells>
  <hyperlinks>
    <hyperlink ref="E43" location="Índice!A1" display="Volver al índice" xr:uid="{00000000-0004-0000-02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3"/>
      <c r="B1" s="33"/>
      <c r="C1" s="33"/>
      <c r="D1" s="33"/>
      <c r="E1" s="33"/>
      <c r="F1" s="33"/>
      <c r="G1" s="33"/>
    </row>
    <row r="2" spans="1:164" ht="14.25" customHeight="1" x14ac:dyDescent="0.3">
      <c r="A2" s="33"/>
      <c r="B2" s="33"/>
      <c r="C2" s="33"/>
      <c r="D2" s="33"/>
      <c r="E2" s="33"/>
      <c r="F2" s="33"/>
      <c r="G2" s="33"/>
    </row>
    <row r="3" spans="1:164" ht="14.25" customHeight="1" x14ac:dyDescent="0.3">
      <c r="A3" s="33"/>
      <c r="B3" s="33"/>
      <c r="C3" s="33"/>
      <c r="D3" s="33"/>
      <c r="E3" s="33"/>
      <c r="F3" s="33"/>
      <c r="G3" s="33"/>
    </row>
    <row r="4" spans="1:164" ht="14.25" customHeight="1" x14ac:dyDescent="0.3">
      <c r="A4" s="33"/>
      <c r="B4" s="33"/>
      <c r="C4" s="33"/>
      <c r="D4" s="33"/>
      <c r="E4" s="33"/>
      <c r="F4" s="33"/>
      <c r="G4" s="33"/>
    </row>
    <row r="5" spans="1:164" ht="14.25" customHeight="1" x14ac:dyDescent="0.3">
      <c r="A5" s="33"/>
      <c r="B5" s="33"/>
      <c r="C5" s="33"/>
      <c r="D5" s="33"/>
      <c r="E5" s="33"/>
      <c r="F5" s="33"/>
      <c r="G5" s="33"/>
    </row>
    <row r="6" spans="1:164" ht="28.5" customHeight="1" x14ac:dyDescent="0.3">
      <c r="C6" s="122" t="s">
        <v>173</v>
      </c>
      <c r="D6" s="122"/>
      <c r="E6" s="122"/>
      <c r="F6" s="15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23" t="s">
        <v>1030</v>
      </c>
      <c r="D9" s="123"/>
      <c r="E9" s="123"/>
      <c r="F9" s="16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6" t="s">
        <v>68</v>
      </c>
      <c r="D10" s="27" t="s">
        <v>116</v>
      </c>
      <c r="E10" s="27" t="s">
        <v>2</v>
      </c>
      <c r="F10" s="18"/>
    </row>
    <row r="11" spans="1:164" ht="14.25" customHeight="1" x14ac:dyDescent="0.3">
      <c r="C11" s="6" t="s">
        <v>22</v>
      </c>
      <c r="D11" s="7">
        <v>571</v>
      </c>
      <c r="E11" s="8">
        <f>+D11/$D$16</f>
        <v>0.72831632653061229</v>
      </c>
      <c r="F11" s="17"/>
    </row>
    <row r="12" spans="1:164" ht="14.25" customHeight="1" x14ac:dyDescent="0.3">
      <c r="C12" s="6" t="s">
        <v>18</v>
      </c>
      <c r="D12" s="7">
        <v>99</v>
      </c>
      <c r="E12" s="8">
        <f t="shared" ref="E12:E16" si="0">+D12/$D$16</f>
        <v>0.12627551020408162</v>
      </c>
      <c r="F12" s="17"/>
    </row>
    <row r="13" spans="1:164" ht="14.25" customHeight="1" x14ac:dyDescent="0.3">
      <c r="C13" s="6" t="s">
        <v>69</v>
      </c>
      <c r="D13" s="7">
        <v>72</v>
      </c>
      <c r="E13" s="8">
        <f t="shared" si="0"/>
        <v>9.1836734693877556E-2</v>
      </c>
      <c r="F13" s="17"/>
    </row>
    <row r="14" spans="1:164" ht="14.25" customHeight="1" x14ac:dyDescent="0.3">
      <c r="C14" s="6" t="s">
        <v>70</v>
      </c>
      <c r="D14" s="7">
        <v>33</v>
      </c>
      <c r="E14" s="8">
        <f t="shared" si="0"/>
        <v>4.2091836734693876E-2</v>
      </c>
      <c r="F14" s="17"/>
    </row>
    <row r="15" spans="1:164" ht="14.25" customHeight="1" x14ac:dyDescent="0.3">
      <c r="C15" s="6" t="s">
        <v>71</v>
      </c>
      <c r="D15" s="7">
        <v>9</v>
      </c>
      <c r="E15" s="8">
        <f t="shared" si="0"/>
        <v>1.1479591836734694E-2</v>
      </c>
      <c r="F15" s="17"/>
    </row>
    <row r="16" spans="1:164" ht="14.25" customHeight="1" x14ac:dyDescent="0.3">
      <c r="C16" s="21" t="s">
        <v>5</v>
      </c>
      <c r="D16" s="22">
        <f>SUM(D11:D15)</f>
        <v>784</v>
      </c>
      <c r="E16" s="23">
        <f t="shared" si="0"/>
        <v>1</v>
      </c>
      <c r="F16" s="19"/>
    </row>
    <row r="17" spans="3:6" ht="14.25" customHeight="1" x14ac:dyDescent="0.3">
      <c r="C17" s="11" t="s">
        <v>72</v>
      </c>
    </row>
    <row r="18" spans="3:6" ht="14.25" customHeight="1" x14ac:dyDescent="0.3">
      <c r="C18" s="11" t="s">
        <v>1114</v>
      </c>
    </row>
    <row r="20" spans="3:6" ht="28.5" customHeight="1" x14ac:dyDescent="0.3">
      <c r="C20" s="123" t="s">
        <v>1029</v>
      </c>
      <c r="D20" s="123"/>
      <c r="E20" s="123"/>
      <c r="F20" s="16"/>
    </row>
    <row r="38" spans="3:6" ht="14.25" customHeight="1" x14ac:dyDescent="0.3">
      <c r="C38" s="11" t="s">
        <v>72</v>
      </c>
    </row>
    <row r="39" spans="3:6" ht="14.25" customHeight="1" x14ac:dyDescent="0.3">
      <c r="C39" s="11" t="s">
        <v>1114</v>
      </c>
    </row>
    <row r="40" spans="3:6" ht="14.25" customHeight="1" x14ac:dyDescent="0.3">
      <c r="E40" s="12" t="s">
        <v>7</v>
      </c>
      <c r="F40" s="20"/>
    </row>
  </sheetData>
  <mergeCells count="3">
    <mergeCell ref="C6:E6"/>
    <mergeCell ref="C9:E9"/>
    <mergeCell ref="C20:E20"/>
  </mergeCells>
  <hyperlinks>
    <hyperlink ref="E40" location="Índice!A1" display="Volver al índice" xr:uid="{00000000-0004-0000-1C00-000000000000}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3"/>
      <c r="B1" s="33"/>
      <c r="C1" s="33"/>
      <c r="D1" s="33"/>
      <c r="E1" s="33"/>
      <c r="F1" s="33"/>
      <c r="G1" s="33"/>
    </row>
    <row r="2" spans="1:164" ht="14.25" customHeight="1" x14ac:dyDescent="0.3">
      <c r="A2" s="33"/>
      <c r="B2" s="33"/>
      <c r="C2" s="33"/>
      <c r="D2" s="33"/>
      <c r="E2" s="33"/>
      <c r="F2" s="33"/>
      <c r="G2" s="33"/>
    </row>
    <row r="3" spans="1:164" ht="14.25" customHeight="1" x14ac:dyDescent="0.3">
      <c r="A3" s="33"/>
      <c r="B3" s="33"/>
      <c r="C3" s="33"/>
      <c r="D3" s="33"/>
      <c r="E3" s="33"/>
      <c r="F3" s="33"/>
      <c r="G3" s="33"/>
    </row>
    <row r="4" spans="1:164" ht="14.25" customHeight="1" x14ac:dyDescent="0.3">
      <c r="A4" s="33"/>
      <c r="B4" s="33"/>
      <c r="C4" s="33"/>
      <c r="D4" s="33"/>
      <c r="E4" s="33"/>
      <c r="F4" s="33"/>
      <c r="G4" s="33"/>
    </row>
    <row r="5" spans="1:164" ht="14.25" customHeight="1" x14ac:dyDescent="0.3">
      <c r="A5" s="33"/>
      <c r="B5" s="33"/>
      <c r="C5" s="33"/>
      <c r="D5" s="33"/>
      <c r="E5" s="33"/>
      <c r="F5" s="33"/>
      <c r="G5" s="33"/>
    </row>
    <row r="6" spans="1:164" ht="28.5" customHeight="1" x14ac:dyDescent="0.3">
      <c r="C6" s="122" t="s">
        <v>173</v>
      </c>
      <c r="D6" s="122"/>
      <c r="E6" s="122"/>
      <c r="F6" s="95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23" t="s">
        <v>1028</v>
      </c>
      <c r="D9" s="123"/>
      <c r="E9" s="123"/>
      <c r="F9" s="96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6" t="s">
        <v>68</v>
      </c>
      <c r="D10" s="27" t="s">
        <v>116</v>
      </c>
      <c r="E10" s="27" t="s">
        <v>2</v>
      </c>
      <c r="F10" s="18"/>
    </row>
    <row r="11" spans="1:164" ht="14.25" customHeight="1" x14ac:dyDescent="0.3">
      <c r="C11" s="6" t="s">
        <v>22</v>
      </c>
      <c r="D11" s="7">
        <v>27</v>
      </c>
      <c r="E11" s="8">
        <f>+D11/$D$16</f>
        <v>0.69230769230769229</v>
      </c>
      <c r="F11" s="17"/>
    </row>
    <row r="12" spans="1:164" ht="14.25" customHeight="1" x14ac:dyDescent="0.3">
      <c r="C12" s="6" t="s">
        <v>18</v>
      </c>
      <c r="D12" s="7">
        <v>7</v>
      </c>
      <c r="E12" s="8">
        <f t="shared" ref="E12:E16" si="0">+D12/$D$16</f>
        <v>0.17948717948717949</v>
      </c>
      <c r="F12" s="17"/>
    </row>
    <row r="13" spans="1:164" ht="14.25" customHeight="1" x14ac:dyDescent="0.3">
      <c r="C13" s="6" t="s">
        <v>69</v>
      </c>
      <c r="D13" s="7">
        <v>5</v>
      </c>
      <c r="E13" s="8">
        <f t="shared" si="0"/>
        <v>0.12820512820512819</v>
      </c>
      <c r="F13" s="17"/>
    </row>
    <row r="14" spans="1:164" ht="14.25" customHeight="1" x14ac:dyDescent="0.3">
      <c r="C14" s="6" t="s">
        <v>70</v>
      </c>
      <c r="D14" s="7">
        <v>0</v>
      </c>
      <c r="E14" s="8">
        <f t="shared" si="0"/>
        <v>0</v>
      </c>
      <c r="F14" s="17"/>
    </row>
    <row r="15" spans="1:164" ht="14.25" customHeight="1" x14ac:dyDescent="0.3">
      <c r="C15" s="6" t="s">
        <v>71</v>
      </c>
      <c r="D15" s="7">
        <v>0</v>
      </c>
      <c r="E15" s="8">
        <f t="shared" si="0"/>
        <v>0</v>
      </c>
      <c r="F15" s="17"/>
    </row>
    <row r="16" spans="1:164" ht="14.25" customHeight="1" x14ac:dyDescent="0.3">
      <c r="C16" s="21" t="s">
        <v>5</v>
      </c>
      <c r="D16" s="22">
        <f>SUM(D11:D15)</f>
        <v>39</v>
      </c>
      <c r="E16" s="23">
        <f t="shared" si="0"/>
        <v>1</v>
      </c>
      <c r="F16" s="19"/>
    </row>
    <row r="17" spans="3:6" ht="14.25" customHeight="1" x14ac:dyDescent="0.3">
      <c r="C17" s="11" t="s">
        <v>72</v>
      </c>
    </row>
    <row r="18" spans="3:6" ht="14.25" customHeight="1" x14ac:dyDescent="0.3">
      <c r="C18" s="11" t="s">
        <v>1114</v>
      </c>
    </row>
    <row r="20" spans="3:6" ht="28.5" customHeight="1" x14ac:dyDescent="0.3">
      <c r="C20" s="123" t="s">
        <v>1027</v>
      </c>
      <c r="D20" s="123"/>
      <c r="E20" s="123"/>
      <c r="F20" s="96"/>
    </row>
    <row r="38" spans="3:6" ht="14.25" customHeight="1" x14ac:dyDescent="0.3">
      <c r="C38" s="11" t="s">
        <v>72</v>
      </c>
    </row>
    <row r="39" spans="3:6" ht="14.25" customHeight="1" x14ac:dyDescent="0.3">
      <c r="C39" s="11" t="s">
        <v>1114</v>
      </c>
    </row>
    <row r="40" spans="3:6" ht="14.25" customHeight="1" x14ac:dyDescent="0.3">
      <c r="E40" s="97" t="s">
        <v>7</v>
      </c>
      <c r="F40" s="20"/>
    </row>
  </sheetData>
  <mergeCells count="3">
    <mergeCell ref="C6:E6"/>
    <mergeCell ref="C9:E9"/>
    <mergeCell ref="C20:E20"/>
  </mergeCells>
  <hyperlinks>
    <hyperlink ref="E40" location="Índice!A1" display="Volver al índice" xr:uid="{00000000-0004-0000-1D00-000000000000}"/>
  </hyperlink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S81"/>
  <sheetViews>
    <sheetView zoomScaleNormal="100" workbookViewId="0">
      <selection activeCell="C6" sqref="C6:O6"/>
    </sheetView>
  </sheetViews>
  <sheetFormatPr baseColWidth="10" defaultColWidth="0" defaultRowHeight="14.25" customHeight="1" zeroHeight="1" x14ac:dyDescent="0.3"/>
  <cols>
    <col min="1" max="1" width="31.59765625" style="33" customWidth="1"/>
    <col min="2" max="2" width="2.69921875" style="33" customWidth="1"/>
    <col min="3" max="15" width="11" style="33" customWidth="1"/>
    <col min="16" max="16" width="2.69921875" style="33" customWidth="1"/>
    <col min="17" max="17" width="31.59765625" style="33" customWidth="1"/>
    <col min="18" max="19" width="0" style="33" hidden="1" customWidth="1"/>
    <col min="20" max="16384" width="11" style="33" hidden="1"/>
  </cols>
  <sheetData>
    <row r="1" spans="3:16" ht="16.5" customHeight="1" x14ac:dyDescent="0.3"/>
    <row r="2" spans="3:16" ht="16.5" customHeight="1" x14ac:dyDescent="0.3"/>
    <row r="3" spans="3:16" ht="13.2" x14ac:dyDescent="0.3"/>
    <row r="4" spans="3:16" ht="13.2" x14ac:dyDescent="0.3"/>
    <row r="5" spans="3:16" ht="13.2" x14ac:dyDescent="0.3"/>
    <row r="6" spans="3:16" ht="36.75" customHeight="1" x14ac:dyDescent="0.3">
      <c r="C6" s="130" t="s">
        <v>73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54"/>
    </row>
    <row r="7" spans="3:16" ht="13.2" x14ac:dyDescent="0.3"/>
    <row r="8" spans="3:16" ht="42.75" customHeight="1" x14ac:dyDescent="0.3">
      <c r="C8" s="131" t="s">
        <v>74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49"/>
    </row>
    <row r="9" spans="3:16" ht="13.2" x14ac:dyDescent="0.3"/>
    <row r="10" spans="3:16" ht="12" customHeight="1" x14ac:dyDescent="0.3">
      <c r="C10" s="132" t="s">
        <v>75</v>
      </c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43"/>
    </row>
    <row r="11" spans="3:16" ht="13.2" x14ac:dyDescent="0.3"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43"/>
    </row>
    <row r="12" spans="3:16" ht="13.2" x14ac:dyDescent="0.3"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43"/>
    </row>
    <row r="13" spans="3:16" ht="13.2" x14ac:dyDescent="0.3"/>
    <row r="14" spans="3:16" ht="13.2" x14ac:dyDescent="0.3">
      <c r="C14" s="133" t="s">
        <v>76</v>
      </c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50"/>
    </row>
    <row r="15" spans="3:16" ht="13.2" x14ac:dyDescent="0.3"/>
    <row r="16" spans="3:16" ht="13.2" x14ac:dyDescent="0.3">
      <c r="C16" s="133" t="s">
        <v>77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50"/>
    </row>
    <row r="17" spans="3:16" ht="13.2" x14ac:dyDescent="0.3"/>
    <row r="18" spans="3:16" ht="12" customHeight="1" x14ac:dyDescent="0.3">
      <c r="C18" s="132" t="s">
        <v>78</v>
      </c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43"/>
    </row>
    <row r="19" spans="3:16" ht="13.2" x14ac:dyDescent="0.3"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43"/>
    </row>
    <row r="20" spans="3:16" ht="13.2" x14ac:dyDescent="0.3"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</row>
    <row r="21" spans="3:16" ht="12" customHeight="1" x14ac:dyDescent="0.3">
      <c r="C21" s="132" t="s">
        <v>79</v>
      </c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43"/>
    </row>
    <row r="22" spans="3:16" ht="13.2" x14ac:dyDescent="0.3"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</row>
    <row r="23" spans="3:16" ht="13.2" x14ac:dyDescent="0.3">
      <c r="C23" s="126" t="s">
        <v>80</v>
      </c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51"/>
    </row>
    <row r="24" spans="3:16" ht="13.2" x14ac:dyDescent="0.3"/>
    <row r="25" spans="3:16" ht="14.25" customHeight="1" x14ac:dyDescent="0.3">
      <c r="C25" s="124" t="s">
        <v>81</v>
      </c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52"/>
    </row>
    <row r="26" spans="3:16" ht="13.2" x14ac:dyDescent="0.3"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52"/>
    </row>
    <row r="27" spans="3:16" ht="14.25" customHeight="1" x14ac:dyDescent="0.3"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  <row r="28" spans="3:16" ht="13.2" x14ac:dyDescent="0.3">
      <c r="C28" s="128" t="s">
        <v>82</v>
      </c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53"/>
    </row>
    <row r="29" spans="3:16" ht="13.2" x14ac:dyDescent="0.3"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53"/>
    </row>
    <row r="30" spans="3:16" ht="13.2" x14ac:dyDescent="0.3"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</row>
    <row r="31" spans="3:16" ht="13.2" x14ac:dyDescent="0.3">
      <c r="C31" s="127" t="s">
        <v>83</v>
      </c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45"/>
    </row>
    <row r="32" spans="3:16" ht="14.25" customHeight="1" x14ac:dyDescent="0.3"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</row>
    <row r="33" spans="3:16" ht="13.2" x14ac:dyDescent="0.3">
      <c r="C33" s="128" t="s">
        <v>84</v>
      </c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53"/>
    </row>
    <row r="34" spans="3:16" ht="13.2" x14ac:dyDescent="0.3"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53"/>
    </row>
    <row r="35" spans="3:16" ht="14.25" customHeight="1" x14ac:dyDescent="0.3"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</row>
    <row r="36" spans="3:16" ht="13.2" x14ac:dyDescent="0.3">
      <c r="C36" s="128" t="s">
        <v>85</v>
      </c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53"/>
    </row>
    <row r="37" spans="3:16" ht="13.2" x14ac:dyDescent="0.3"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53"/>
    </row>
    <row r="38" spans="3:16" ht="13.2" x14ac:dyDescent="0.3"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</row>
    <row r="39" spans="3:16" ht="13.2" x14ac:dyDescent="0.3">
      <c r="C39" s="127" t="s">
        <v>86</v>
      </c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45"/>
    </row>
    <row r="40" spans="3:16" ht="13.2" x14ac:dyDescent="0.3"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</row>
    <row r="41" spans="3:16" ht="13.2" x14ac:dyDescent="0.3">
      <c r="C41" s="129" t="s">
        <v>87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44"/>
    </row>
    <row r="42" spans="3:16" ht="13.2" x14ac:dyDescent="0.3"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</row>
    <row r="43" spans="3:16" ht="13.2" x14ac:dyDescent="0.3">
      <c r="C43" s="124" t="s">
        <v>88</v>
      </c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52"/>
    </row>
    <row r="44" spans="3:16" ht="13.2" x14ac:dyDescent="0.3"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52"/>
    </row>
    <row r="45" spans="3:16" ht="13.2" x14ac:dyDescent="0.3"/>
    <row r="46" spans="3:16" ht="13.2" x14ac:dyDescent="0.3">
      <c r="C46" s="126" t="s">
        <v>89</v>
      </c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51"/>
    </row>
    <row r="47" spans="3:16" ht="13.2" x14ac:dyDescent="0.3"/>
    <row r="48" spans="3:16" ht="13.2" x14ac:dyDescent="0.3">
      <c r="C48" s="124" t="s">
        <v>90</v>
      </c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52"/>
    </row>
    <row r="49" spans="3:16" ht="13.2" x14ac:dyDescent="0.3"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52"/>
    </row>
    <row r="50" spans="3:16" ht="14.25" customHeight="1" x14ac:dyDescent="0.3">
      <c r="C50" s="124" t="s">
        <v>91</v>
      </c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52"/>
    </row>
    <row r="51" spans="3:16" ht="13.2" x14ac:dyDescent="0.3"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52"/>
    </row>
    <row r="52" spans="3:16" ht="13.2" x14ac:dyDescent="0.3"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52"/>
    </row>
    <row r="53" spans="3:16" ht="13.2" x14ac:dyDescent="0.3">
      <c r="C53" s="124" t="s">
        <v>92</v>
      </c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52"/>
    </row>
    <row r="54" spans="3:16" ht="13.2" x14ac:dyDescent="0.3"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52"/>
    </row>
    <row r="55" spans="3:16" ht="12" customHeight="1" x14ac:dyDescent="0.3">
      <c r="C55" s="124" t="s">
        <v>93</v>
      </c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52"/>
    </row>
    <row r="56" spans="3:16" ht="12" customHeight="1" x14ac:dyDescent="0.3"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52"/>
    </row>
    <row r="57" spans="3:16" ht="13.2" x14ac:dyDescent="0.3"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52"/>
    </row>
    <row r="58" spans="3:16" ht="13.2" x14ac:dyDescent="0.3"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52"/>
    </row>
    <row r="59" spans="3:16" ht="13.2" x14ac:dyDescent="0.3"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52"/>
    </row>
    <row r="60" spans="3:16" ht="12" customHeight="1" x14ac:dyDescent="0.3">
      <c r="C60" s="124" t="s">
        <v>94</v>
      </c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52"/>
    </row>
    <row r="61" spans="3:16" ht="13.2" x14ac:dyDescent="0.3"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52"/>
    </row>
    <row r="62" spans="3:16" ht="13.2" x14ac:dyDescent="0.3"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52"/>
    </row>
    <row r="63" spans="3:16" ht="13.2" x14ac:dyDescent="0.3">
      <c r="C63" s="46"/>
    </row>
    <row r="64" spans="3:16" ht="13.2" x14ac:dyDescent="0.3">
      <c r="C64" s="126" t="s">
        <v>95</v>
      </c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51"/>
    </row>
    <row r="65" spans="3:16" ht="13.2" x14ac:dyDescent="0.3"/>
    <row r="66" spans="3:16" ht="13.2" x14ac:dyDescent="0.3">
      <c r="C66" s="124" t="s">
        <v>96</v>
      </c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52"/>
    </row>
    <row r="67" spans="3:16" ht="13.2" x14ac:dyDescent="0.3"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3:16" ht="13.2" x14ac:dyDescent="0.3">
      <c r="C68" s="127" t="s">
        <v>97</v>
      </c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45"/>
    </row>
    <row r="69" spans="3:16" ht="13.2" x14ac:dyDescent="0.3"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</row>
    <row r="70" spans="3:16" ht="14.25" customHeight="1" x14ac:dyDescent="0.3">
      <c r="C70" s="128" t="s">
        <v>98</v>
      </c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53"/>
    </row>
    <row r="71" spans="3:16" ht="13.2" x14ac:dyDescent="0.3"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53"/>
    </row>
    <row r="72" spans="3:16" ht="13.2" x14ac:dyDescent="0.3"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</row>
    <row r="73" spans="3:16" ht="14.25" customHeight="1" x14ac:dyDescent="0.3">
      <c r="C73" s="124" t="s">
        <v>99</v>
      </c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52"/>
    </row>
    <row r="74" spans="3:16" ht="13.2" x14ac:dyDescent="0.3"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52"/>
    </row>
    <row r="75" spans="3:16" ht="13.2" x14ac:dyDescent="0.3"/>
    <row r="76" spans="3:16" ht="13.2" x14ac:dyDescent="0.3"/>
    <row r="77" spans="3:16" ht="19.5" customHeight="1" x14ac:dyDescent="0.3">
      <c r="N77" s="125" t="s">
        <v>7</v>
      </c>
      <c r="O77" s="125"/>
      <c r="P77" s="20"/>
    </row>
    <row r="78" spans="3:16" ht="13.2" x14ac:dyDescent="0.3"/>
    <row r="79" spans="3:16" ht="13.2" x14ac:dyDescent="0.3"/>
    <row r="80" spans="3:16" ht="13.2" x14ac:dyDescent="0.3"/>
    <row r="81" ht="13.2" x14ac:dyDescent="0.3"/>
  </sheetData>
  <mergeCells count="32">
    <mergeCell ref="C33:O34"/>
    <mergeCell ref="C6:O6"/>
    <mergeCell ref="C8:O8"/>
    <mergeCell ref="C10:O12"/>
    <mergeCell ref="C14:O14"/>
    <mergeCell ref="C16:O16"/>
    <mergeCell ref="C18:O19"/>
    <mergeCell ref="C21:O21"/>
    <mergeCell ref="C23:O23"/>
    <mergeCell ref="C25:O26"/>
    <mergeCell ref="C28:O29"/>
    <mergeCell ref="C31:O31"/>
    <mergeCell ref="C55:O58"/>
    <mergeCell ref="C36:O37"/>
    <mergeCell ref="C39:O39"/>
    <mergeCell ref="C41:O41"/>
    <mergeCell ref="C43:O44"/>
    <mergeCell ref="C46:O46"/>
    <mergeCell ref="C48:O48"/>
    <mergeCell ref="C49:O49"/>
    <mergeCell ref="C50:O51"/>
    <mergeCell ref="C52:O52"/>
    <mergeCell ref="C53:O53"/>
    <mergeCell ref="C54:O54"/>
    <mergeCell ref="C73:O74"/>
    <mergeCell ref="N77:O77"/>
    <mergeCell ref="C59:O59"/>
    <mergeCell ref="C60:O62"/>
    <mergeCell ref="C64:O64"/>
    <mergeCell ref="C66:O66"/>
    <mergeCell ref="C68:O68"/>
    <mergeCell ref="C70:O71"/>
  </mergeCells>
  <hyperlinks>
    <hyperlink ref="N77" location="Índice!A1" display="Volver al índice" xr:uid="{00000000-0004-0000-1E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H48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6" sqref="C6:AC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19.5" style="1" customWidth="1"/>
    <col min="4" max="30" width="11.3984375" style="1" customWidth="1"/>
    <col min="31" max="86" width="11.3984375" style="1" hidden="1" customWidth="1"/>
    <col min="87" max="105" width="11.19921875" style="1" hidden="1" customWidth="1"/>
    <col min="106" max="106" width="11" style="1" hidden="1" customWidth="1"/>
    <col min="107" max="108" width="22.59765625" style="1" hidden="1" customWidth="1"/>
    <col min="109" max="109" width="11" style="1" hidden="1" customWidth="1"/>
    <col min="110" max="111" width="22.59765625" style="1" hidden="1" customWidth="1"/>
    <col min="112" max="112" width="11" style="1" hidden="1" customWidth="1"/>
    <col min="113" max="114" width="22.59765625" style="1" hidden="1" customWidth="1"/>
    <col min="115" max="115" width="11" style="1" hidden="1" customWidth="1"/>
    <col min="116" max="117" width="22.59765625" style="1" hidden="1" customWidth="1"/>
    <col min="118" max="118" width="11" style="1" hidden="1" customWidth="1"/>
    <col min="119" max="120" width="22.59765625" style="1" hidden="1" customWidth="1"/>
    <col min="121" max="121" width="11" style="1" hidden="1" customWidth="1"/>
    <col min="122" max="123" width="22.59765625" style="1" hidden="1" customWidth="1"/>
    <col min="124" max="124" width="11" style="1" hidden="1" customWidth="1"/>
    <col min="125" max="126" width="22.59765625" style="1" hidden="1" customWidth="1"/>
    <col min="127" max="127" width="11" style="1" hidden="1" customWidth="1"/>
    <col min="128" max="129" width="22.59765625" style="1" hidden="1" customWidth="1"/>
    <col min="130" max="132" width="11" style="1" hidden="1" customWidth="1"/>
    <col min="133" max="134" width="22.59765625" style="1" hidden="1" customWidth="1"/>
    <col min="135" max="135" width="11" style="1" hidden="1" customWidth="1"/>
    <col min="136" max="137" width="22.59765625" style="1" hidden="1" customWidth="1"/>
    <col min="138" max="138" width="11" style="1" hidden="1" customWidth="1"/>
    <col min="139" max="140" width="22.59765625" style="1" hidden="1" customWidth="1"/>
    <col min="141" max="141" width="11" style="1" hidden="1" customWidth="1"/>
    <col min="142" max="143" width="22.59765625" style="1" hidden="1" customWidth="1"/>
    <col min="144" max="144" width="11" style="1" hidden="1" customWidth="1"/>
    <col min="145" max="146" width="22.59765625" style="1" hidden="1" customWidth="1"/>
    <col min="147" max="147" width="11" style="1" hidden="1" customWidth="1"/>
    <col min="148" max="149" width="22.59765625" style="1" hidden="1" customWidth="1"/>
    <col min="150" max="152" width="11" style="1" hidden="1" customWidth="1"/>
    <col min="153" max="155" width="22.59765625" style="1" hidden="1" customWidth="1"/>
    <col min="156" max="156" width="11" style="1" hidden="1" customWidth="1"/>
    <col min="157" max="159" width="22.59765625" style="1" hidden="1" customWidth="1"/>
    <col min="160" max="160" width="11" style="1" hidden="1" customWidth="1"/>
    <col min="161" max="163" width="22.59765625" style="1" hidden="1" customWidth="1"/>
    <col min="164" max="164" width="11" style="1" hidden="1" customWidth="1"/>
    <col min="165" max="167" width="22.59765625" style="1" hidden="1" customWidth="1"/>
    <col min="168" max="168" width="11" style="1" hidden="1" customWidth="1"/>
    <col min="169" max="171" width="22.59765625" style="1" hidden="1" customWidth="1"/>
    <col min="172" max="172" width="11" style="1" hidden="1" customWidth="1"/>
    <col min="173" max="175" width="22.59765625" style="1" hidden="1" customWidth="1"/>
    <col min="176" max="176" width="11" style="1" hidden="1" customWidth="1"/>
    <col min="177" max="179" width="22.59765625" style="1" hidden="1" customWidth="1"/>
    <col min="180" max="182" width="11.3984375" style="1" hidden="1" customWidth="1"/>
    <col min="183" max="186" width="12.19921875" style="1" hidden="1" customWidth="1"/>
    <col min="187" max="187" width="11" style="1" hidden="1" customWidth="1"/>
    <col min="188" max="190" width="13.19921875" style="1" hidden="1" customWidth="1"/>
    <col min="191" max="16384" width="11" style="1" hidden="1"/>
  </cols>
  <sheetData>
    <row r="1" spans="2:186" ht="16.5" customHeight="1" x14ac:dyDescent="0.3">
      <c r="AT1" s="2"/>
      <c r="AU1" s="2"/>
      <c r="CF1" s="2"/>
      <c r="EA1" s="2"/>
      <c r="EU1" s="2"/>
      <c r="FY1" s="2"/>
      <c r="FZ1" s="2"/>
      <c r="GA1" s="2"/>
      <c r="GB1" s="2"/>
      <c r="GC1" s="2"/>
      <c r="GD1" s="2"/>
    </row>
    <row r="2" spans="2:186" ht="16.5" customHeight="1" x14ac:dyDescent="0.3">
      <c r="AT2" s="2"/>
      <c r="AU2" s="2"/>
      <c r="CF2" s="2"/>
      <c r="EA2" s="2"/>
      <c r="EU2" s="2"/>
      <c r="FY2" s="2"/>
      <c r="FZ2" s="2"/>
      <c r="GA2" s="2"/>
      <c r="GB2" s="2"/>
      <c r="GC2" s="2"/>
      <c r="GD2" s="2"/>
    </row>
    <row r="3" spans="2:186" ht="12" customHeight="1" x14ac:dyDescent="0.3">
      <c r="AT3" s="2"/>
      <c r="AU3" s="2"/>
      <c r="CF3" s="2"/>
      <c r="EA3" s="2"/>
      <c r="EU3" s="2"/>
      <c r="FY3" s="2"/>
      <c r="FZ3" s="2"/>
      <c r="GA3" s="2"/>
      <c r="GB3" s="2"/>
      <c r="GC3" s="2"/>
      <c r="GD3" s="2"/>
    </row>
    <row r="4" spans="2:186" ht="12" customHeight="1" x14ac:dyDescent="0.3">
      <c r="AT4" s="2"/>
      <c r="AU4" s="2"/>
      <c r="CF4" s="2"/>
      <c r="EA4" s="2"/>
      <c r="EU4" s="2"/>
      <c r="FY4" s="2"/>
      <c r="FZ4" s="2"/>
      <c r="GA4" s="2"/>
      <c r="GB4" s="2"/>
      <c r="GC4" s="2"/>
      <c r="GD4" s="2"/>
    </row>
    <row r="5" spans="2:186" ht="12" customHeight="1" x14ac:dyDescent="0.3">
      <c r="AT5" s="2"/>
      <c r="AU5" s="2"/>
      <c r="CF5" s="2"/>
      <c r="EA5" s="2"/>
      <c r="EU5" s="2"/>
      <c r="FY5" s="2"/>
      <c r="FZ5" s="2"/>
      <c r="GA5" s="2"/>
      <c r="GB5" s="2"/>
      <c r="GC5" s="2"/>
      <c r="GD5" s="2"/>
    </row>
    <row r="6" spans="2:186" s="55" customFormat="1" ht="33" customHeight="1" x14ac:dyDescent="0.3">
      <c r="C6" s="138" t="s">
        <v>174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T6" s="56"/>
      <c r="AU6" s="56"/>
      <c r="CF6" s="56"/>
      <c r="EA6" s="56"/>
      <c r="EU6" s="56"/>
      <c r="FY6" s="56"/>
      <c r="FZ6" s="56"/>
      <c r="GA6" s="56"/>
      <c r="GB6" s="56"/>
      <c r="GC6" s="56"/>
      <c r="GD6" s="56"/>
    </row>
    <row r="7" spans="2:18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T7" s="2"/>
      <c r="AU7" s="2"/>
      <c r="CF7" s="2"/>
      <c r="EA7" s="2"/>
      <c r="EU7" s="2"/>
      <c r="FY7" s="2"/>
      <c r="FZ7" s="2"/>
      <c r="GA7" s="2"/>
      <c r="GB7" s="2"/>
      <c r="GC7" s="2"/>
      <c r="GD7" s="2"/>
    </row>
    <row r="8" spans="2:186" ht="19.5" customHeight="1" x14ac:dyDescent="0.3">
      <c r="B8" s="5"/>
      <c r="C8" s="57" t="s">
        <v>100</v>
      </c>
      <c r="D8" s="139" t="s">
        <v>40</v>
      </c>
      <c r="E8" s="134" t="s">
        <v>33</v>
      </c>
      <c r="F8" s="134" t="s">
        <v>49</v>
      </c>
      <c r="G8" s="134" t="s">
        <v>29</v>
      </c>
      <c r="H8" s="134" t="s">
        <v>45</v>
      </c>
      <c r="I8" s="134" t="s">
        <v>38</v>
      </c>
      <c r="J8" s="134" t="s">
        <v>43</v>
      </c>
      <c r="K8" s="134" t="s">
        <v>44</v>
      </c>
      <c r="L8" s="134" t="s">
        <v>34</v>
      </c>
      <c r="M8" s="134" t="s">
        <v>32</v>
      </c>
      <c r="N8" s="134" t="s">
        <v>36</v>
      </c>
      <c r="O8" s="134" t="s">
        <v>26</v>
      </c>
      <c r="P8" s="134" t="s">
        <v>27</v>
      </c>
      <c r="Q8" s="134" t="s">
        <v>25</v>
      </c>
      <c r="R8" s="134" t="s">
        <v>30</v>
      </c>
      <c r="S8" s="134" t="s">
        <v>42</v>
      </c>
      <c r="T8" s="134" t="s">
        <v>46</v>
      </c>
      <c r="U8" s="134" t="s">
        <v>47</v>
      </c>
      <c r="V8" s="134" t="s">
        <v>48</v>
      </c>
      <c r="W8" s="134" t="s">
        <v>28</v>
      </c>
      <c r="X8" s="134" t="s">
        <v>35</v>
      </c>
      <c r="Y8" s="134" t="s">
        <v>31</v>
      </c>
      <c r="Z8" s="134" t="s">
        <v>37</v>
      </c>
      <c r="AA8" s="134" t="s">
        <v>39</v>
      </c>
      <c r="AB8" s="134" t="s">
        <v>41</v>
      </c>
      <c r="AC8" s="136" t="s">
        <v>5</v>
      </c>
    </row>
    <row r="9" spans="2:186" ht="19.5" customHeight="1" x14ac:dyDescent="0.3">
      <c r="B9" s="5"/>
      <c r="C9" s="58" t="s">
        <v>101</v>
      </c>
      <c r="D9" s="140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7"/>
    </row>
    <row r="10" spans="2:186" ht="19.5" customHeight="1" x14ac:dyDescent="0.3">
      <c r="B10" s="5"/>
      <c r="C10" s="59" t="s">
        <v>40</v>
      </c>
      <c r="D10" s="73">
        <v>52198</v>
      </c>
      <c r="E10" s="73">
        <v>2003</v>
      </c>
      <c r="F10" s="73">
        <v>109</v>
      </c>
      <c r="G10" s="73">
        <v>8210</v>
      </c>
      <c r="H10" s="73">
        <v>238</v>
      </c>
      <c r="I10" s="73">
        <v>8405</v>
      </c>
      <c r="J10" s="73">
        <v>4393</v>
      </c>
      <c r="K10" s="73">
        <v>66</v>
      </c>
      <c r="L10" s="73">
        <v>632</v>
      </c>
      <c r="M10" s="73">
        <v>67608</v>
      </c>
      <c r="N10" s="73">
        <v>4116</v>
      </c>
      <c r="O10" s="73">
        <v>322048</v>
      </c>
      <c r="P10" s="73">
        <v>250727</v>
      </c>
      <c r="Q10" s="73">
        <v>57724</v>
      </c>
      <c r="R10" s="73">
        <v>229</v>
      </c>
      <c r="S10" s="73">
        <v>1229</v>
      </c>
      <c r="T10" s="73">
        <v>188</v>
      </c>
      <c r="U10" s="73">
        <v>822</v>
      </c>
      <c r="V10" s="73">
        <v>59</v>
      </c>
      <c r="W10" s="73">
        <v>6377</v>
      </c>
      <c r="X10" s="73">
        <v>877</v>
      </c>
      <c r="Y10" s="73">
        <v>11820</v>
      </c>
      <c r="Z10" s="73">
        <v>1031</v>
      </c>
      <c r="AA10" s="73">
        <v>503</v>
      </c>
      <c r="AB10" s="73">
        <v>454</v>
      </c>
      <c r="AC10" s="74">
        <f t="shared" ref="AC10:AC34" si="0">SUM(D10:AB10)</f>
        <v>802066</v>
      </c>
    </row>
    <row r="11" spans="2:186" ht="19.5" customHeight="1" x14ac:dyDescent="0.3">
      <c r="B11" s="5"/>
      <c r="C11" s="60" t="s">
        <v>33</v>
      </c>
      <c r="D11" s="73">
        <v>1121</v>
      </c>
      <c r="E11" s="73">
        <v>86221</v>
      </c>
      <c r="F11" s="73">
        <v>608</v>
      </c>
      <c r="G11" s="73">
        <v>3857</v>
      </c>
      <c r="H11" s="73">
        <v>1529</v>
      </c>
      <c r="I11" s="73">
        <v>3909</v>
      </c>
      <c r="J11" s="73">
        <v>2199</v>
      </c>
      <c r="K11" s="73">
        <v>1031</v>
      </c>
      <c r="L11" s="73">
        <v>822</v>
      </c>
      <c r="M11" s="73">
        <v>1468</v>
      </c>
      <c r="N11" s="73">
        <v>2034</v>
      </c>
      <c r="O11" s="73">
        <v>67661</v>
      </c>
      <c r="P11" s="73">
        <v>23357</v>
      </c>
      <c r="Q11" s="73">
        <v>422748</v>
      </c>
      <c r="R11" s="73">
        <v>10174</v>
      </c>
      <c r="S11" s="73">
        <v>754</v>
      </c>
      <c r="T11" s="73">
        <v>953</v>
      </c>
      <c r="U11" s="73">
        <v>1120</v>
      </c>
      <c r="V11" s="73">
        <v>696</v>
      </c>
      <c r="W11" s="73">
        <v>20234</v>
      </c>
      <c r="X11" s="73">
        <v>675</v>
      </c>
      <c r="Y11" s="73">
        <v>307</v>
      </c>
      <c r="Z11" s="73">
        <v>920</v>
      </c>
      <c r="AA11" s="73">
        <v>2034</v>
      </c>
      <c r="AB11" s="73">
        <v>631</v>
      </c>
      <c r="AC11" s="74">
        <f t="shared" si="0"/>
        <v>657063</v>
      </c>
    </row>
    <row r="12" spans="2:186" ht="19.5" customHeight="1" x14ac:dyDescent="0.3">
      <c r="B12" s="5"/>
      <c r="C12" s="60" t="s">
        <v>49</v>
      </c>
      <c r="D12" s="73">
        <v>3</v>
      </c>
      <c r="E12" s="73">
        <v>28</v>
      </c>
      <c r="F12" s="73">
        <v>1590</v>
      </c>
      <c r="G12" s="73">
        <v>1708</v>
      </c>
      <c r="H12" s="73">
        <v>36967</v>
      </c>
      <c r="I12" s="73">
        <v>19</v>
      </c>
      <c r="J12" s="73">
        <v>29687</v>
      </c>
      <c r="K12" s="73">
        <v>11</v>
      </c>
      <c r="L12" s="73">
        <v>18</v>
      </c>
      <c r="M12" s="73">
        <v>83</v>
      </c>
      <c r="N12" s="73">
        <v>1010</v>
      </c>
      <c r="O12" s="73">
        <v>79</v>
      </c>
      <c r="P12" s="73">
        <v>75</v>
      </c>
      <c r="Q12" s="73">
        <v>147636</v>
      </c>
      <c r="R12" s="73">
        <v>38</v>
      </c>
      <c r="S12" s="73">
        <v>58</v>
      </c>
      <c r="T12" s="73">
        <v>29</v>
      </c>
      <c r="U12" s="73">
        <v>40</v>
      </c>
      <c r="V12" s="73">
        <v>11</v>
      </c>
      <c r="W12" s="73">
        <v>52</v>
      </c>
      <c r="X12" s="73">
        <v>128</v>
      </c>
      <c r="Y12" s="73">
        <v>16</v>
      </c>
      <c r="Z12" s="73">
        <v>69</v>
      </c>
      <c r="AA12" s="73">
        <v>11</v>
      </c>
      <c r="AB12" s="73">
        <v>48</v>
      </c>
      <c r="AC12" s="74">
        <f t="shared" si="0"/>
        <v>219414</v>
      </c>
    </row>
    <row r="13" spans="2:186" ht="19.5" customHeight="1" x14ac:dyDescent="0.3">
      <c r="B13" s="5"/>
      <c r="C13" s="60" t="s">
        <v>29</v>
      </c>
      <c r="D13" s="73">
        <v>337</v>
      </c>
      <c r="E13" s="73">
        <v>4104</v>
      </c>
      <c r="F13" s="73">
        <v>5043</v>
      </c>
      <c r="G13" s="73">
        <v>745746</v>
      </c>
      <c r="H13" s="73">
        <v>3736</v>
      </c>
      <c r="I13" s="73">
        <v>2458</v>
      </c>
      <c r="J13" s="73">
        <v>49160</v>
      </c>
      <c r="K13" s="73">
        <v>1146</v>
      </c>
      <c r="L13" s="73">
        <v>3100</v>
      </c>
      <c r="M13" s="73">
        <v>31292</v>
      </c>
      <c r="N13" s="73">
        <v>10634</v>
      </c>
      <c r="O13" s="73">
        <v>6579</v>
      </c>
      <c r="P13" s="73">
        <v>4744</v>
      </c>
      <c r="Q13" s="73">
        <v>636947</v>
      </c>
      <c r="R13" s="73">
        <v>8502</v>
      </c>
      <c r="S13" s="73">
        <v>1062</v>
      </c>
      <c r="T13" s="73">
        <v>12305</v>
      </c>
      <c r="U13" s="73">
        <v>28178</v>
      </c>
      <c r="V13" s="73">
        <v>981</v>
      </c>
      <c r="W13" s="73">
        <v>4595</v>
      </c>
      <c r="X13" s="73">
        <v>41867</v>
      </c>
      <c r="Y13" s="73">
        <v>2487</v>
      </c>
      <c r="Z13" s="73">
        <v>32248</v>
      </c>
      <c r="AA13" s="73">
        <v>1225</v>
      </c>
      <c r="AB13" s="73">
        <v>3672</v>
      </c>
      <c r="AC13" s="74">
        <f t="shared" si="0"/>
        <v>1642148</v>
      </c>
    </row>
    <row r="14" spans="2:186" ht="19.5" customHeight="1" x14ac:dyDescent="0.3">
      <c r="B14" s="5"/>
      <c r="C14" s="60" t="s">
        <v>45</v>
      </c>
      <c r="D14" s="73">
        <v>20</v>
      </c>
      <c r="E14" s="73">
        <v>567</v>
      </c>
      <c r="F14" s="73">
        <v>197</v>
      </c>
      <c r="G14" s="73">
        <v>2168</v>
      </c>
      <c r="H14" s="73">
        <v>4865</v>
      </c>
      <c r="I14" s="73">
        <v>200</v>
      </c>
      <c r="J14" s="73">
        <v>413</v>
      </c>
      <c r="K14" s="73">
        <v>333</v>
      </c>
      <c r="L14" s="73">
        <v>65</v>
      </c>
      <c r="M14" s="73">
        <v>1522</v>
      </c>
      <c r="N14" s="73">
        <v>1306</v>
      </c>
      <c r="O14" s="73">
        <v>609</v>
      </c>
      <c r="P14" s="73">
        <v>413</v>
      </c>
      <c r="Q14" s="73">
        <v>38735</v>
      </c>
      <c r="R14" s="73">
        <v>481</v>
      </c>
      <c r="S14" s="73">
        <v>97</v>
      </c>
      <c r="T14" s="73">
        <v>52</v>
      </c>
      <c r="U14" s="73">
        <v>237</v>
      </c>
      <c r="V14" s="73">
        <v>74</v>
      </c>
      <c r="W14" s="73">
        <v>450</v>
      </c>
      <c r="X14" s="73">
        <v>426</v>
      </c>
      <c r="Y14" s="73">
        <v>71</v>
      </c>
      <c r="Z14" s="73">
        <v>428</v>
      </c>
      <c r="AA14" s="73">
        <v>123</v>
      </c>
      <c r="AB14" s="73">
        <v>94</v>
      </c>
      <c r="AC14" s="74">
        <f t="shared" si="0"/>
        <v>53946</v>
      </c>
    </row>
    <row r="15" spans="2:186" ht="19.5" customHeight="1" x14ac:dyDescent="0.3">
      <c r="B15" s="5"/>
      <c r="C15" s="60" t="s">
        <v>38</v>
      </c>
      <c r="D15" s="73">
        <v>1420</v>
      </c>
      <c r="E15" s="73">
        <v>3098</v>
      </c>
      <c r="F15" s="73">
        <v>107</v>
      </c>
      <c r="G15" s="73">
        <v>1865</v>
      </c>
      <c r="H15" s="73">
        <v>171</v>
      </c>
      <c r="I15" s="73">
        <v>87594</v>
      </c>
      <c r="J15" s="73">
        <v>562</v>
      </c>
      <c r="K15" s="73">
        <v>34</v>
      </c>
      <c r="L15" s="73">
        <v>75</v>
      </c>
      <c r="M15" s="73">
        <v>494</v>
      </c>
      <c r="N15" s="73">
        <v>582</v>
      </c>
      <c r="O15" s="73">
        <v>49624</v>
      </c>
      <c r="P15" s="73">
        <v>36108</v>
      </c>
      <c r="Q15" s="73">
        <v>199558</v>
      </c>
      <c r="R15" s="73">
        <v>4197</v>
      </c>
      <c r="S15" s="73">
        <v>153</v>
      </c>
      <c r="T15" s="73">
        <v>34</v>
      </c>
      <c r="U15" s="73">
        <v>300</v>
      </c>
      <c r="V15" s="73">
        <v>17</v>
      </c>
      <c r="W15" s="73">
        <v>6808</v>
      </c>
      <c r="X15" s="73">
        <v>182</v>
      </c>
      <c r="Y15" s="73">
        <v>351</v>
      </c>
      <c r="Z15" s="73">
        <v>293</v>
      </c>
      <c r="AA15" s="73">
        <v>571</v>
      </c>
      <c r="AB15" s="73">
        <v>175</v>
      </c>
      <c r="AC15" s="74">
        <f t="shared" si="0"/>
        <v>394373</v>
      </c>
    </row>
    <row r="16" spans="2:186" ht="19.5" customHeight="1" x14ac:dyDescent="0.3">
      <c r="B16" s="5"/>
      <c r="C16" s="60" t="s">
        <v>43</v>
      </c>
      <c r="D16" s="73">
        <v>163</v>
      </c>
      <c r="E16" s="73">
        <v>693</v>
      </c>
      <c r="F16" s="73">
        <v>48381</v>
      </c>
      <c r="G16" s="73">
        <v>32231</v>
      </c>
      <c r="H16" s="73">
        <v>25065</v>
      </c>
      <c r="I16" s="73">
        <v>481</v>
      </c>
      <c r="J16" s="73">
        <v>18023</v>
      </c>
      <c r="K16" s="73">
        <v>128</v>
      </c>
      <c r="L16" s="73">
        <v>194</v>
      </c>
      <c r="M16" s="73">
        <v>1518</v>
      </c>
      <c r="N16" s="73">
        <v>1132</v>
      </c>
      <c r="O16" s="73">
        <v>1412</v>
      </c>
      <c r="P16" s="73">
        <v>783</v>
      </c>
      <c r="Q16" s="73">
        <v>291239</v>
      </c>
      <c r="R16" s="73">
        <v>615</v>
      </c>
      <c r="S16" s="73">
        <v>305</v>
      </c>
      <c r="T16" s="73">
        <v>5082</v>
      </c>
      <c r="U16" s="73">
        <v>432</v>
      </c>
      <c r="V16" s="73">
        <v>140</v>
      </c>
      <c r="W16" s="73">
        <v>1340</v>
      </c>
      <c r="X16" s="73">
        <v>3924</v>
      </c>
      <c r="Y16" s="73">
        <v>287</v>
      </c>
      <c r="Z16" s="73">
        <v>687</v>
      </c>
      <c r="AA16" s="73">
        <v>254</v>
      </c>
      <c r="AB16" s="73">
        <v>366</v>
      </c>
      <c r="AC16" s="74">
        <f t="shared" si="0"/>
        <v>434875</v>
      </c>
    </row>
    <row r="17" spans="2:29" ht="19.5" customHeight="1" x14ac:dyDescent="0.3">
      <c r="B17" s="5"/>
      <c r="C17" s="60" t="s">
        <v>44</v>
      </c>
      <c r="D17" s="73">
        <v>15</v>
      </c>
      <c r="E17" s="73">
        <v>238</v>
      </c>
      <c r="F17" s="73">
        <v>130</v>
      </c>
      <c r="G17" s="73">
        <v>583</v>
      </c>
      <c r="H17" s="73">
        <v>800</v>
      </c>
      <c r="I17" s="73">
        <v>78</v>
      </c>
      <c r="J17" s="73">
        <v>330</v>
      </c>
      <c r="K17" s="73">
        <v>29562</v>
      </c>
      <c r="L17" s="73">
        <v>293</v>
      </c>
      <c r="M17" s="73">
        <v>994</v>
      </c>
      <c r="N17" s="73">
        <v>43457</v>
      </c>
      <c r="O17" s="73">
        <v>198</v>
      </c>
      <c r="P17" s="73">
        <v>164</v>
      </c>
      <c r="Q17" s="73">
        <v>28253</v>
      </c>
      <c r="R17" s="73">
        <v>102</v>
      </c>
      <c r="S17" s="73">
        <v>107</v>
      </c>
      <c r="T17" s="73">
        <v>34</v>
      </c>
      <c r="U17" s="73">
        <v>67</v>
      </c>
      <c r="V17" s="73">
        <v>249</v>
      </c>
      <c r="W17" s="73">
        <v>84</v>
      </c>
      <c r="X17" s="73">
        <v>243</v>
      </c>
      <c r="Y17" s="73">
        <v>49</v>
      </c>
      <c r="Z17" s="73">
        <v>164</v>
      </c>
      <c r="AA17" s="73">
        <v>28</v>
      </c>
      <c r="AB17" s="73">
        <v>83</v>
      </c>
      <c r="AC17" s="74">
        <f t="shared" si="0"/>
        <v>106305</v>
      </c>
    </row>
    <row r="18" spans="2:29" ht="19.5" customHeight="1" x14ac:dyDescent="0.3">
      <c r="B18" s="5"/>
      <c r="C18" s="60" t="s">
        <v>34</v>
      </c>
      <c r="D18" s="73">
        <v>379</v>
      </c>
      <c r="E18" s="73">
        <v>77</v>
      </c>
      <c r="F18" s="73">
        <v>12</v>
      </c>
      <c r="G18" s="73">
        <v>1028</v>
      </c>
      <c r="H18" s="73">
        <v>30</v>
      </c>
      <c r="I18" s="73">
        <v>38</v>
      </c>
      <c r="J18" s="73">
        <v>107</v>
      </c>
      <c r="K18" s="73">
        <v>2</v>
      </c>
      <c r="L18" s="73">
        <v>15347</v>
      </c>
      <c r="M18" s="73">
        <v>70</v>
      </c>
      <c r="N18" s="73">
        <v>202</v>
      </c>
      <c r="O18" s="73">
        <v>338</v>
      </c>
      <c r="P18" s="73">
        <v>101</v>
      </c>
      <c r="Q18" s="73">
        <v>239984</v>
      </c>
      <c r="R18" s="73">
        <v>15803</v>
      </c>
      <c r="S18" s="73">
        <v>351</v>
      </c>
      <c r="T18" s="73">
        <v>35</v>
      </c>
      <c r="U18" s="73">
        <v>20</v>
      </c>
      <c r="V18" s="73">
        <v>130</v>
      </c>
      <c r="W18" s="73">
        <v>19</v>
      </c>
      <c r="X18" s="73">
        <v>41</v>
      </c>
      <c r="Y18" s="73">
        <v>11321</v>
      </c>
      <c r="Z18" s="73">
        <v>86</v>
      </c>
      <c r="AA18" s="73">
        <v>19</v>
      </c>
      <c r="AB18" s="73">
        <v>8165</v>
      </c>
      <c r="AC18" s="74">
        <f t="shared" si="0"/>
        <v>293705</v>
      </c>
    </row>
    <row r="19" spans="2:29" ht="19.5" customHeight="1" x14ac:dyDescent="0.3">
      <c r="B19" s="5"/>
      <c r="C19" s="60" t="s">
        <v>32</v>
      </c>
      <c r="D19" s="73">
        <v>34</v>
      </c>
      <c r="E19" s="73">
        <v>1117</v>
      </c>
      <c r="F19" s="73">
        <v>173</v>
      </c>
      <c r="G19" s="73">
        <v>10277</v>
      </c>
      <c r="H19" s="73">
        <v>1294</v>
      </c>
      <c r="I19" s="73">
        <v>415</v>
      </c>
      <c r="J19" s="73">
        <v>1369</v>
      </c>
      <c r="K19" s="73">
        <v>499</v>
      </c>
      <c r="L19" s="73">
        <v>441</v>
      </c>
      <c r="M19" s="73">
        <v>36412</v>
      </c>
      <c r="N19" s="73">
        <v>2658</v>
      </c>
      <c r="O19" s="73">
        <v>1516</v>
      </c>
      <c r="P19" s="73">
        <v>944</v>
      </c>
      <c r="Q19" s="73">
        <v>187632</v>
      </c>
      <c r="R19" s="73">
        <v>7526</v>
      </c>
      <c r="S19" s="73">
        <v>408</v>
      </c>
      <c r="T19" s="73">
        <v>98</v>
      </c>
      <c r="U19" s="73">
        <v>1454</v>
      </c>
      <c r="V19" s="73">
        <v>86</v>
      </c>
      <c r="W19" s="73">
        <v>1669</v>
      </c>
      <c r="X19" s="73">
        <v>669</v>
      </c>
      <c r="Y19" s="73">
        <v>299</v>
      </c>
      <c r="Z19" s="73">
        <v>1595</v>
      </c>
      <c r="AA19" s="73">
        <v>250</v>
      </c>
      <c r="AB19" s="73">
        <v>424</v>
      </c>
      <c r="AC19" s="74">
        <f t="shared" si="0"/>
        <v>259259</v>
      </c>
    </row>
    <row r="20" spans="2:29" ht="19.5" customHeight="1" x14ac:dyDescent="0.3">
      <c r="B20" s="5"/>
      <c r="C20" s="60" t="s">
        <v>36</v>
      </c>
      <c r="D20" s="73">
        <v>318</v>
      </c>
      <c r="E20" s="73">
        <v>2664</v>
      </c>
      <c r="F20" s="73">
        <v>2358</v>
      </c>
      <c r="G20" s="73">
        <v>9955</v>
      </c>
      <c r="H20" s="73">
        <v>10761</v>
      </c>
      <c r="I20" s="73">
        <v>1122</v>
      </c>
      <c r="J20" s="73">
        <v>6205</v>
      </c>
      <c r="K20" s="73">
        <v>51002</v>
      </c>
      <c r="L20" s="73">
        <v>10070</v>
      </c>
      <c r="M20" s="73">
        <v>2082</v>
      </c>
      <c r="N20" s="73">
        <v>74420</v>
      </c>
      <c r="O20" s="73">
        <v>2813</v>
      </c>
      <c r="P20" s="73">
        <v>2088</v>
      </c>
      <c r="Q20" s="73">
        <v>367247</v>
      </c>
      <c r="R20" s="73">
        <v>68107</v>
      </c>
      <c r="S20" s="73">
        <v>768</v>
      </c>
      <c r="T20" s="73">
        <v>441</v>
      </c>
      <c r="U20" s="73">
        <v>742</v>
      </c>
      <c r="V20" s="73">
        <v>10571</v>
      </c>
      <c r="W20" s="73">
        <v>2071</v>
      </c>
      <c r="X20" s="73">
        <v>1719</v>
      </c>
      <c r="Y20" s="73">
        <v>948</v>
      </c>
      <c r="Z20" s="73">
        <v>1490</v>
      </c>
      <c r="AA20" s="73">
        <v>456</v>
      </c>
      <c r="AB20" s="73">
        <v>1485</v>
      </c>
      <c r="AC20" s="74">
        <f t="shared" si="0"/>
        <v>631903</v>
      </c>
    </row>
    <row r="21" spans="2:29" ht="19.5" customHeight="1" x14ac:dyDescent="0.3">
      <c r="B21" s="5"/>
      <c r="C21" s="60" t="s">
        <v>26</v>
      </c>
      <c r="D21" s="73">
        <v>7330</v>
      </c>
      <c r="E21" s="73">
        <v>3202004</v>
      </c>
      <c r="F21" s="73">
        <v>966</v>
      </c>
      <c r="G21" s="73">
        <v>11393</v>
      </c>
      <c r="H21" s="73">
        <v>2596</v>
      </c>
      <c r="I21" s="73">
        <v>1529389</v>
      </c>
      <c r="J21" s="73">
        <v>3000</v>
      </c>
      <c r="K21" s="73">
        <v>704</v>
      </c>
      <c r="L21" s="73">
        <v>1913</v>
      </c>
      <c r="M21" s="73">
        <v>9737</v>
      </c>
      <c r="N21" s="73">
        <v>3962</v>
      </c>
      <c r="O21" s="73">
        <v>5707579</v>
      </c>
      <c r="P21" s="73">
        <v>137977</v>
      </c>
      <c r="Q21" s="73">
        <v>635665</v>
      </c>
      <c r="R21" s="73">
        <v>26672</v>
      </c>
      <c r="S21" s="73">
        <v>3684</v>
      </c>
      <c r="T21" s="73">
        <v>890</v>
      </c>
      <c r="U21" s="73">
        <v>1630</v>
      </c>
      <c r="V21" s="73">
        <v>1013</v>
      </c>
      <c r="W21" s="73">
        <v>119426</v>
      </c>
      <c r="X21" s="73">
        <v>1631</v>
      </c>
      <c r="Y21" s="73">
        <v>8185</v>
      </c>
      <c r="Z21" s="73">
        <v>2131</v>
      </c>
      <c r="AA21" s="73">
        <v>31735</v>
      </c>
      <c r="AB21" s="73">
        <v>3008</v>
      </c>
      <c r="AC21" s="74">
        <f t="shared" si="0"/>
        <v>11454220</v>
      </c>
    </row>
    <row r="22" spans="2:29" ht="19.5" customHeight="1" x14ac:dyDescent="0.3">
      <c r="B22" s="5"/>
      <c r="C22" s="60" t="s">
        <v>27</v>
      </c>
      <c r="D22" s="73">
        <v>25606</v>
      </c>
      <c r="E22" s="73">
        <v>32261</v>
      </c>
      <c r="F22" s="73">
        <v>481</v>
      </c>
      <c r="G22" s="73">
        <v>6958</v>
      </c>
      <c r="H22" s="73">
        <v>1079</v>
      </c>
      <c r="I22" s="73">
        <v>71062</v>
      </c>
      <c r="J22" s="73">
        <v>1980</v>
      </c>
      <c r="K22" s="73">
        <v>301</v>
      </c>
      <c r="L22" s="73">
        <v>1268</v>
      </c>
      <c r="M22" s="73">
        <v>2569</v>
      </c>
      <c r="N22" s="73">
        <v>2617</v>
      </c>
      <c r="O22" s="73">
        <v>144044</v>
      </c>
      <c r="P22" s="73">
        <v>3631644</v>
      </c>
      <c r="Q22" s="73">
        <v>681363</v>
      </c>
      <c r="R22" s="73">
        <v>3761</v>
      </c>
      <c r="S22" s="73">
        <v>2523</v>
      </c>
      <c r="T22" s="73">
        <v>524</v>
      </c>
      <c r="U22" s="73">
        <v>581</v>
      </c>
      <c r="V22" s="73">
        <v>333</v>
      </c>
      <c r="W22" s="73">
        <v>55028</v>
      </c>
      <c r="X22" s="73">
        <v>1025</v>
      </c>
      <c r="Y22" s="73">
        <v>11029</v>
      </c>
      <c r="Z22" s="73">
        <v>1281</v>
      </c>
      <c r="AA22" s="73">
        <v>20264</v>
      </c>
      <c r="AB22" s="73">
        <v>1501</v>
      </c>
      <c r="AC22" s="74">
        <f t="shared" si="0"/>
        <v>4701083</v>
      </c>
    </row>
    <row r="23" spans="2:29" ht="19.5" customHeight="1" x14ac:dyDescent="0.3">
      <c r="B23" s="61"/>
      <c r="C23" s="60" t="s">
        <v>25</v>
      </c>
      <c r="D23" s="73">
        <v>1236647</v>
      </c>
      <c r="E23" s="73">
        <v>2279183</v>
      </c>
      <c r="F23" s="73">
        <v>1504102</v>
      </c>
      <c r="G23" s="73">
        <v>36496509</v>
      </c>
      <c r="H23" s="73">
        <v>1285062</v>
      </c>
      <c r="I23" s="73">
        <v>1660412</v>
      </c>
      <c r="J23" s="73">
        <v>2343858</v>
      </c>
      <c r="K23" s="73">
        <v>930541</v>
      </c>
      <c r="L23" s="73">
        <v>1356730</v>
      </c>
      <c r="M23" s="73">
        <v>2453139</v>
      </c>
      <c r="N23" s="73">
        <v>2092320</v>
      </c>
      <c r="O23" s="73">
        <v>4374725</v>
      </c>
      <c r="P23" s="73">
        <v>3810622</v>
      </c>
      <c r="Q23" s="73">
        <v>109543479</v>
      </c>
      <c r="R23" s="73">
        <v>19143740</v>
      </c>
      <c r="S23" s="73">
        <v>961072</v>
      </c>
      <c r="T23" s="73">
        <v>636443</v>
      </c>
      <c r="U23" s="73">
        <v>566648</v>
      </c>
      <c r="V23" s="73">
        <v>585169</v>
      </c>
      <c r="W23" s="73">
        <v>3088013</v>
      </c>
      <c r="X23" s="73">
        <v>1325725</v>
      </c>
      <c r="Y23" s="73">
        <v>972138</v>
      </c>
      <c r="Z23" s="73">
        <v>622346</v>
      </c>
      <c r="AA23" s="73">
        <v>993485</v>
      </c>
      <c r="AB23" s="73">
        <v>914936</v>
      </c>
      <c r="AC23" s="74">
        <f t="shared" si="0"/>
        <v>201177044</v>
      </c>
    </row>
    <row r="24" spans="2:29" ht="19.5" customHeight="1" x14ac:dyDescent="0.3">
      <c r="B24" s="5"/>
      <c r="C24" s="60" t="s">
        <v>30</v>
      </c>
      <c r="D24" s="73">
        <v>9813</v>
      </c>
      <c r="E24" s="73">
        <v>12541</v>
      </c>
      <c r="F24" s="73">
        <v>2914</v>
      </c>
      <c r="G24" s="73">
        <v>16915</v>
      </c>
      <c r="H24" s="73">
        <v>3196</v>
      </c>
      <c r="I24" s="73">
        <v>4416</v>
      </c>
      <c r="J24" s="73">
        <v>4995</v>
      </c>
      <c r="K24" s="73">
        <v>1567</v>
      </c>
      <c r="L24" s="73">
        <v>21729</v>
      </c>
      <c r="M24" s="73">
        <v>30648</v>
      </c>
      <c r="N24" s="73">
        <v>99535</v>
      </c>
      <c r="O24" s="73">
        <v>11290</v>
      </c>
      <c r="P24" s="73">
        <v>28158</v>
      </c>
      <c r="Q24" s="73">
        <v>1376589</v>
      </c>
      <c r="R24" s="73">
        <v>502320</v>
      </c>
      <c r="S24" s="73">
        <v>430</v>
      </c>
      <c r="T24" s="73">
        <v>705</v>
      </c>
      <c r="U24" s="73">
        <v>3484</v>
      </c>
      <c r="V24" s="73">
        <v>234</v>
      </c>
      <c r="W24" s="73">
        <v>28545</v>
      </c>
      <c r="X24" s="73">
        <v>1130</v>
      </c>
      <c r="Y24" s="73">
        <v>3210</v>
      </c>
      <c r="Z24" s="73">
        <v>4617</v>
      </c>
      <c r="AA24" s="73">
        <v>5365</v>
      </c>
      <c r="AB24" s="73">
        <v>8311</v>
      </c>
      <c r="AC24" s="74">
        <f t="shared" si="0"/>
        <v>2182657</v>
      </c>
    </row>
    <row r="25" spans="2:29" ht="19.5" customHeight="1" x14ac:dyDescent="0.3">
      <c r="B25" s="5"/>
      <c r="C25" s="60" t="s">
        <v>42</v>
      </c>
      <c r="D25" s="73">
        <v>1479</v>
      </c>
      <c r="E25" s="73">
        <v>717</v>
      </c>
      <c r="F25" s="73">
        <v>94</v>
      </c>
      <c r="G25" s="73">
        <v>1607</v>
      </c>
      <c r="H25" s="73">
        <v>419</v>
      </c>
      <c r="I25" s="73">
        <v>819</v>
      </c>
      <c r="J25" s="73">
        <v>669</v>
      </c>
      <c r="K25" s="73">
        <v>144</v>
      </c>
      <c r="L25" s="73">
        <v>1693</v>
      </c>
      <c r="M25" s="73">
        <v>1046</v>
      </c>
      <c r="N25" s="73">
        <v>1247</v>
      </c>
      <c r="O25" s="73">
        <v>4351</v>
      </c>
      <c r="P25" s="73">
        <v>1721</v>
      </c>
      <c r="Q25" s="73">
        <v>105288</v>
      </c>
      <c r="R25" s="73">
        <v>7606</v>
      </c>
      <c r="S25" s="73">
        <v>54502</v>
      </c>
      <c r="T25" s="73">
        <v>890</v>
      </c>
      <c r="U25" s="73">
        <v>214</v>
      </c>
      <c r="V25" s="73">
        <v>208</v>
      </c>
      <c r="W25" s="73">
        <v>1382</v>
      </c>
      <c r="X25" s="73">
        <v>396</v>
      </c>
      <c r="Y25" s="73">
        <v>46651</v>
      </c>
      <c r="Z25" s="73">
        <v>542</v>
      </c>
      <c r="AA25" s="73">
        <v>314</v>
      </c>
      <c r="AB25" s="73">
        <v>5448</v>
      </c>
      <c r="AC25" s="74">
        <f t="shared" si="0"/>
        <v>239447</v>
      </c>
    </row>
    <row r="26" spans="2:29" ht="19.5" customHeight="1" x14ac:dyDescent="0.3">
      <c r="B26" s="5"/>
      <c r="C26" s="60" t="s">
        <v>46</v>
      </c>
      <c r="D26" s="73">
        <v>63</v>
      </c>
      <c r="E26" s="73">
        <v>77</v>
      </c>
      <c r="F26" s="73">
        <v>192</v>
      </c>
      <c r="G26" s="73">
        <v>3274</v>
      </c>
      <c r="H26" s="73">
        <v>154</v>
      </c>
      <c r="I26" s="73">
        <v>86</v>
      </c>
      <c r="J26" s="73">
        <v>9440</v>
      </c>
      <c r="K26" s="73">
        <v>59</v>
      </c>
      <c r="L26" s="73">
        <v>95</v>
      </c>
      <c r="M26" s="73">
        <v>126</v>
      </c>
      <c r="N26" s="73">
        <v>187</v>
      </c>
      <c r="O26" s="73">
        <v>163</v>
      </c>
      <c r="P26" s="73">
        <v>127</v>
      </c>
      <c r="Q26" s="73">
        <v>10034</v>
      </c>
      <c r="R26" s="73">
        <v>410</v>
      </c>
      <c r="S26" s="73">
        <v>187</v>
      </c>
      <c r="T26" s="73">
        <v>5760</v>
      </c>
      <c r="U26" s="73">
        <v>164</v>
      </c>
      <c r="V26" s="73">
        <v>53</v>
      </c>
      <c r="W26" s="73">
        <v>111</v>
      </c>
      <c r="X26" s="73">
        <v>1050</v>
      </c>
      <c r="Y26" s="73">
        <v>84</v>
      </c>
      <c r="Z26" s="73">
        <v>583</v>
      </c>
      <c r="AA26" s="73">
        <v>64</v>
      </c>
      <c r="AB26" s="73">
        <v>359</v>
      </c>
      <c r="AC26" s="74">
        <f t="shared" si="0"/>
        <v>32902</v>
      </c>
    </row>
    <row r="27" spans="2:29" ht="19.5" customHeight="1" x14ac:dyDescent="0.3">
      <c r="B27" s="5"/>
      <c r="C27" s="60" t="s">
        <v>47</v>
      </c>
      <c r="D27" s="73">
        <v>1</v>
      </c>
      <c r="E27" s="73">
        <v>367</v>
      </c>
      <c r="F27" s="73">
        <v>10</v>
      </c>
      <c r="G27" s="73">
        <v>16046</v>
      </c>
      <c r="H27" s="73">
        <v>161</v>
      </c>
      <c r="I27" s="73">
        <v>174</v>
      </c>
      <c r="J27" s="73">
        <v>163</v>
      </c>
      <c r="K27" s="73">
        <v>1</v>
      </c>
      <c r="L27" s="73">
        <v>37</v>
      </c>
      <c r="M27" s="73">
        <v>1375</v>
      </c>
      <c r="N27" s="73">
        <v>326</v>
      </c>
      <c r="O27" s="73">
        <v>472</v>
      </c>
      <c r="P27" s="73">
        <v>361</v>
      </c>
      <c r="Q27" s="73">
        <v>26232</v>
      </c>
      <c r="R27" s="73">
        <v>36</v>
      </c>
      <c r="S27" s="73">
        <v>46</v>
      </c>
      <c r="T27" s="73">
        <v>35</v>
      </c>
      <c r="U27" s="73">
        <v>5353</v>
      </c>
      <c r="V27" s="73">
        <v>2</v>
      </c>
      <c r="W27" s="73">
        <v>574</v>
      </c>
      <c r="X27" s="73">
        <v>81</v>
      </c>
      <c r="Y27" s="73">
        <v>48</v>
      </c>
      <c r="Z27" s="73">
        <v>1860</v>
      </c>
      <c r="AA27" s="73">
        <v>104</v>
      </c>
      <c r="AB27" s="73">
        <v>83</v>
      </c>
      <c r="AC27" s="74">
        <f t="shared" si="0"/>
        <v>53948</v>
      </c>
    </row>
    <row r="28" spans="2:29" ht="19.5" customHeight="1" x14ac:dyDescent="0.3">
      <c r="B28" s="5"/>
      <c r="C28" s="60" t="s">
        <v>48</v>
      </c>
      <c r="D28" s="73">
        <v>16</v>
      </c>
      <c r="E28" s="73">
        <v>47</v>
      </c>
      <c r="F28" s="73">
        <v>15</v>
      </c>
      <c r="G28" s="73">
        <v>525</v>
      </c>
      <c r="H28" s="73">
        <v>41</v>
      </c>
      <c r="I28" s="73">
        <v>52</v>
      </c>
      <c r="J28" s="73">
        <v>69</v>
      </c>
      <c r="K28" s="73">
        <v>22</v>
      </c>
      <c r="L28" s="73">
        <v>813</v>
      </c>
      <c r="M28" s="73">
        <v>397</v>
      </c>
      <c r="N28" s="73">
        <v>7842</v>
      </c>
      <c r="O28" s="73">
        <v>152</v>
      </c>
      <c r="P28" s="73">
        <v>82</v>
      </c>
      <c r="Q28" s="73">
        <v>21667</v>
      </c>
      <c r="R28" s="73">
        <v>102</v>
      </c>
      <c r="S28" s="73">
        <v>88</v>
      </c>
      <c r="T28" s="73">
        <v>5</v>
      </c>
      <c r="U28" s="73">
        <v>16</v>
      </c>
      <c r="V28" s="73">
        <v>5193</v>
      </c>
      <c r="W28" s="73">
        <v>42</v>
      </c>
      <c r="X28" s="73">
        <v>80</v>
      </c>
      <c r="Y28" s="73">
        <v>90</v>
      </c>
      <c r="Z28" s="73">
        <v>38</v>
      </c>
      <c r="AA28" s="73">
        <v>9</v>
      </c>
      <c r="AB28" s="73">
        <v>191</v>
      </c>
      <c r="AC28" s="74">
        <f t="shared" si="0"/>
        <v>37594</v>
      </c>
    </row>
    <row r="29" spans="2:29" ht="19.5" customHeight="1" x14ac:dyDescent="0.3">
      <c r="B29" s="5"/>
      <c r="C29" s="60" t="s">
        <v>28</v>
      </c>
      <c r="D29" s="73">
        <v>170</v>
      </c>
      <c r="E29" s="73">
        <v>15728</v>
      </c>
      <c r="F29" s="73">
        <v>88</v>
      </c>
      <c r="G29" s="73">
        <v>3017</v>
      </c>
      <c r="H29" s="73">
        <v>389</v>
      </c>
      <c r="I29" s="73">
        <v>5416</v>
      </c>
      <c r="J29" s="73">
        <v>642</v>
      </c>
      <c r="K29" s="73">
        <v>50</v>
      </c>
      <c r="L29" s="73">
        <v>72</v>
      </c>
      <c r="M29" s="73">
        <v>1197</v>
      </c>
      <c r="N29" s="73">
        <v>1033</v>
      </c>
      <c r="O29" s="73">
        <v>75560</v>
      </c>
      <c r="P29" s="73">
        <v>26441</v>
      </c>
      <c r="Q29" s="73">
        <v>371244</v>
      </c>
      <c r="R29" s="73">
        <v>324</v>
      </c>
      <c r="S29" s="73">
        <v>429</v>
      </c>
      <c r="T29" s="73">
        <v>55</v>
      </c>
      <c r="U29" s="73">
        <v>308</v>
      </c>
      <c r="V29" s="73">
        <v>40</v>
      </c>
      <c r="W29" s="73">
        <v>1124619</v>
      </c>
      <c r="X29" s="73">
        <v>219</v>
      </c>
      <c r="Y29" s="73">
        <v>332</v>
      </c>
      <c r="Z29" s="73">
        <v>439</v>
      </c>
      <c r="AA29" s="73">
        <v>56168</v>
      </c>
      <c r="AB29" s="73">
        <v>319</v>
      </c>
      <c r="AC29" s="74">
        <f t="shared" si="0"/>
        <v>1684299</v>
      </c>
    </row>
    <row r="30" spans="2:29" ht="19.5" customHeight="1" x14ac:dyDescent="0.3">
      <c r="B30" s="5"/>
      <c r="C30" s="60" t="s">
        <v>35</v>
      </c>
      <c r="D30" s="73">
        <v>7</v>
      </c>
      <c r="E30" s="73">
        <v>386</v>
      </c>
      <c r="F30" s="73">
        <v>603</v>
      </c>
      <c r="G30" s="73">
        <v>17632</v>
      </c>
      <c r="H30" s="73">
        <v>319</v>
      </c>
      <c r="I30" s="73">
        <v>94</v>
      </c>
      <c r="J30" s="73">
        <v>3576</v>
      </c>
      <c r="K30" s="73">
        <v>10</v>
      </c>
      <c r="L30" s="73">
        <v>19</v>
      </c>
      <c r="M30" s="73">
        <v>323</v>
      </c>
      <c r="N30" s="73">
        <v>892</v>
      </c>
      <c r="O30" s="73">
        <v>341</v>
      </c>
      <c r="P30" s="73">
        <v>221</v>
      </c>
      <c r="Q30" s="73">
        <v>122551</v>
      </c>
      <c r="R30" s="73">
        <v>35</v>
      </c>
      <c r="S30" s="73">
        <v>74</v>
      </c>
      <c r="T30" s="73">
        <v>7309</v>
      </c>
      <c r="U30" s="73">
        <v>145</v>
      </c>
      <c r="V30" s="73">
        <v>17</v>
      </c>
      <c r="W30" s="73">
        <v>173</v>
      </c>
      <c r="X30" s="73">
        <v>3101</v>
      </c>
      <c r="Y30" s="73">
        <v>15</v>
      </c>
      <c r="Z30" s="73">
        <v>1588</v>
      </c>
      <c r="AA30" s="73">
        <v>585</v>
      </c>
      <c r="AB30" s="73">
        <v>112</v>
      </c>
      <c r="AC30" s="74">
        <f t="shared" si="0"/>
        <v>160128</v>
      </c>
    </row>
    <row r="31" spans="2:29" ht="19.5" customHeight="1" x14ac:dyDescent="0.3">
      <c r="B31" s="5"/>
      <c r="C31" s="60" t="s">
        <v>31</v>
      </c>
      <c r="D31" s="73">
        <v>11511</v>
      </c>
      <c r="E31" s="73">
        <v>210</v>
      </c>
      <c r="F31" s="73">
        <v>60</v>
      </c>
      <c r="G31" s="73">
        <v>1176</v>
      </c>
      <c r="H31" s="73">
        <v>165</v>
      </c>
      <c r="I31" s="73">
        <v>300</v>
      </c>
      <c r="J31" s="73">
        <v>139</v>
      </c>
      <c r="K31" s="73">
        <v>60</v>
      </c>
      <c r="L31" s="73">
        <v>6847</v>
      </c>
      <c r="M31" s="73">
        <v>260</v>
      </c>
      <c r="N31" s="73">
        <v>1067</v>
      </c>
      <c r="O31" s="73">
        <v>6735</v>
      </c>
      <c r="P31" s="73">
        <v>2817</v>
      </c>
      <c r="Q31" s="73">
        <v>59744</v>
      </c>
      <c r="R31" s="73">
        <v>3857</v>
      </c>
      <c r="S31" s="73">
        <v>39214</v>
      </c>
      <c r="T31" s="73">
        <v>281</v>
      </c>
      <c r="U31" s="73">
        <v>95</v>
      </c>
      <c r="V31" s="73">
        <v>147</v>
      </c>
      <c r="W31" s="73">
        <v>390</v>
      </c>
      <c r="X31" s="73">
        <v>88</v>
      </c>
      <c r="Y31" s="73">
        <v>161246</v>
      </c>
      <c r="Z31" s="73">
        <v>253</v>
      </c>
      <c r="AA31" s="73">
        <v>164</v>
      </c>
      <c r="AB31" s="73">
        <v>2857</v>
      </c>
      <c r="AC31" s="74">
        <f t="shared" si="0"/>
        <v>299683</v>
      </c>
    </row>
    <row r="32" spans="2:29" ht="19.5" customHeight="1" x14ac:dyDescent="0.3">
      <c r="B32" s="5"/>
      <c r="C32" s="60" t="s">
        <v>37</v>
      </c>
      <c r="D32" s="73">
        <v>3</v>
      </c>
      <c r="E32" s="73">
        <v>271</v>
      </c>
      <c r="F32" s="73">
        <v>37</v>
      </c>
      <c r="G32" s="73">
        <v>14208</v>
      </c>
      <c r="H32" s="73">
        <v>187</v>
      </c>
      <c r="I32" s="73">
        <v>164</v>
      </c>
      <c r="J32" s="73">
        <v>539</v>
      </c>
      <c r="K32" s="73">
        <v>2</v>
      </c>
      <c r="L32" s="73">
        <v>84</v>
      </c>
      <c r="M32" s="73">
        <v>624</v>
      </c>
      <c r="N32" s="73">
        <v>336</v>
      </c>
      <c r="O32" s="73">
        <v>505</v>
      </c>
      <c r="P32" s="73">
        <v>315</v>
      </c>
      <c r="Q32" s="73">
        <v>90814</v>
      </c>
      <c r="R32" s="73">
        <v>4162</v>
      </c>
      <c r="S32" s="73">
        <v>176</v>
      </c>
      <c r="T32" s="73">
        <v>65</v>
      </c>
      <c r="U32" s="73">
        <v>2294</v>
      </c>
      <c r="V32" s="73">
        <v>8</v>
      </c>
      <c r="W32" s="73">
        <v>424</v>
      </c>
      <c r="X32" s="73">
        <v>1577</v>
      </c>
      <c r="Y32" s="73">
        <v>151</v>
      </c>
      <c r="Z32" s="73">
        <v>20577</v>
      </c>
      <c r="AA32" s="73">
        <v>130</v>
      </c>
      <c r="AB32" s="73">
        <v>214</v>
      </c>
      <c r="AC32" s="74">
        <f t="shared" si="0"/>
        <v>137867</v>
      </c>
    </row>
    <row r="33" spans="2:30" ht="19.5" customHeight="1" x14ac:dyDescent="0.3">
      <c r="B33" s="5"/>
      <c r="C33" s="60" t="s">
        <v>39</v>
      </c>
      <c r="D33" s="73">
        <v>1</v>
      </c>
      <c r="E33" s="73">
        <v>1331</v>
      </c>
      <c r="F33" s="73">
        <v>5</v>
      </c>
      <c r="G33" s="73">
        <v>493</v>
      </c>
      <c r="H33" s="73">
        <v>58</v>
      </c>
      <c r="I33" s="73">
        <v>473</v>
      </c>
      <c r="J33" s="73">
        <v>82</v>
      </c>
      <c r="K33" s="73">
        <v>0</v>
      </c>
      <c r="L33" s="73">
        <v>7</v>
      </c>
      <c r="M33" s="73">
        <v>89</v>
      </c>
      <c r="N33" s="73">
        <v>138</v>
      </c>
      <c r="O33" s="73">
        <v>16996</v>
      </c>
      <c r="P33" s="73">
        <v>9242</v>
      </c>
      <c r="Q33" s="73">
        <v>98668</v>
      </c>
      <c r="R33" s="73">
        <v>15</v>
      </c>
      <c r="S33" s="73">
        <v>43</v>
      </c>
      <c r="T33" s="73">
        <v>3</v>
      </c>
      <c r="U33" s="73">
        <v>48</v>
      </c>
      <c r="V33" s="73">
        <v>1</v>
      </c>
      <c r="W33" s="73">
        <v>35403</v>
      </c>
      <c r="X33" s="73">
        <v>25</v>
      </c>
      <c r="Y33" s="73">
        <v>53</v>
      </c>
      <c r="Z33" s="73">
        <v>125</v>
      </c>
      <c r="AA33" s="73">
        <v>38150</v>
      </c>
      <c r="AB33" s="73">
        <v>74</v>
      </c>
      <c r="AC33" s="74">
        <f t="shared" si="0"/>
        <v>201523</v>
      </c>
    </row>
    <row r="34" spans="2:30" ht="19.5" customHeight="1" x14ac:dyDescent="0.3">
      <c r="B34" s="5"/>
      <c r="C34" s="60" t="s">
        <v>41</v>
      </c>
      <c r="D34" s="73">
        <v>31</v>
      </c>
      <c r="E34" s="73">
        <v>111</v>
      </c>
      <c r="F34" s="73">
        <v>20</v>
      </c>
      <c r="G34" s="73">
        <v>1512</v>
      </c>
      <c r="H34" s="73">
        <v>60</v>
      </c>
      <c r="I34" s="73">
        <v>123</v>
      </c>
      <c r="J34" s="73">
        <v>215</v>
      </c>
      <c r="K34" s="73">
        <v>3</v>
      </c>
      <c r="L34" s="73">
        <v>8097</v>
      </c>
      <c r="M34" s="73">
        <v>425</v>
      </c>
      <c r="N34" s="73">
        <v>79</v>
      </c>
      <c r="O34" s="73">
        <v>381</v>
      </c>
      <c r="P34" s="73">
        <v>448</v>
      </c>
      <c r="Q34" s="73">
        <v>21748</v>
      </c>
      <c r="R34" s="73">
        <v>78</v>
      </c>
      <c r="S34" s="73">
        <v>1482</v>
      </c>
      <c r="T34" s="73">
        <v>309</v>
      </c>
      <c r="U34" s="73">
        <v>87</v>
      </c>
      <c r="V34" s="73">
        <v>44</v>
      </c>
      <c r="W34" s="73">
        <v>444</v>
      </c>
      <c r="X34" s="73">
        <v>41</v>
      </c>
      <c r="Y34" s="73">
        <v>2403</v>
      </c>
      <c r="Z34" s="73">
        <v>180</v>
      </c>
      <c r="AA34" s="73">
        <v>116</v>
      </c>
      <c r="AB34" s="73">
        <v>8171</v>
      </c>
      <c r="AC34" s="74">
        <f t="shared" si="0"/>
        <v>46608</v>
      </c>
    </row>
    <row r="35" spans="2:30" ht="19.5" customHeight="1" x14ac:dyDescent="0.3">
      <c r="B35" s="5"/>
      <c r="C35" s="62" t="s">
        <v>5</v>
      </c>
      <c r="D35" s="75">
        <f>SUM(D10:D34)</f>
        <v>1348686</v>
      </c>
      <c r="E35" s="75">
        <f t="shared" ref="E35:AB35" si="1">SUM(E10:E34)</f>
        <v>5646044</v>
      </c>
      <c r="F35" s="75">
        <f t="shared" si="1"/>
        <v>1568295</v>
      </c>
      <c r="G35" s="75">
        <f t="shared" si="1"/>
        <v>37408893</v>
      </c>
      <c r="H35" s="75">
        <f t="shared" si="1"/>
        <v>1379342</v>
      </c>
      <c r="I35" s="75">
        <f t="shared" si="1"/>
        <v>3377699</v>
      </c>
      <c r="J35" s="75">
        <f t="shared" si="1"/>
        <v>2481815</v>
      </c>
      <c r="K35" s="75">
        <f t="shared" si="1"/>
        <v>1017278</v>
      </c>
      <c r="L35" s="75">
        <f t="shared" si="1"/>
        <v>1430461</v>
      </c>
      <c r="M35" s="75">
        <f t="shared" si="1"/>
        <v>2645498</v>
      </c>
      <c r="N35" s="75">
        <f t="shared" si="1"/>
        <v>2353132</v>
      </c>
      <c r="O35" s="75">
        <f t="shared" si="1"/>
        <v>10796171</v>
      </c>
      <c r="P35" s="75">
        <f t="shared" si="1"/>
        <v>7969680</v>
      </c>
      <c r="Q35" s="75">
        <f t="shared" si="1"/>
        <v>115782789</v>
      </c>
      <c r="R35" s="75">
        <f t="shared" si="1"/>
        <v>19808892</v>
      </c>
      <c r="S35" s="75">
        <f t="shared" si="1"/>
        <v>1069242</v>
      </c>
      <c r="T35" s="75">
        <f t="shared" si="1"/>
        <v>672525</v>
      </c>
      <c r="U35" s="75">
        <f t="shared" si="1"/>
        <v>614479</v>
      </c>
      <c r="V35" s="75">
        <f t="shared" si="1"/>
        <v>605476</v>
      </c>
      <c r="W35" s="75">
        <f t="shared" si="1"/>
        <v>4498273</v>
      </c>
      <c r="X35" s="75">
        <f t="shared" si="1"/>
        <v>1386920</v>
      </c>
      <c r="Y35" s="75">
        <f t="shared" si="1"/>
        <v>1233591</v>
      </c>
      <c r="Z35" s="75">
        <f t="shared" si="1"/>
        <v>695571</v>
      </c>
      <c r="AA35" s="75">
        <f t="shared" si="1"/>
        <v>1152127</v>
      </c>
      <c r="AB35" s="75">
        <f t="shared" si="1"/>
        <v>961181</v>
      </c>
      <c r="AC35" s="75">
        <f>SUM(AC10:AC34)</f>
        <v>227904060</v>
      </c>
    </row>
    <row r="36" spans="2:30" ht="12" customHeight="1" x14ac:dyDescent="0.3">
      <c r="C36" s="9" t="s">
        <v>6</v>
      </c>
    </row>
    <row r="37" spans="2:30" ht="12" customHeight="1" x14ac:dyDescent="0.3">
      <c r="C37" s="41" t="s">
        <v>50</v>
      </c>
    </row>
    <row r="38" spans="2:30" ht="12" customHeight="1" x14ac:dyDescent="0.3">
      <c r="C38" s="11" t="s">
        <v>103</v>
      </c>
    </row>
    <row r="39" spans="2:30" ht="12" customHeight="1" x14ac:dyDescent="0.3">
      <c r="C39" s="11" t="s">
        <v>104</v>
      </c>
    </row>
    <row r="40" spans="2:30" ht="12" customHeight="1" x14ac:dyDescent="0.3">
      <c r="C40" s="11" t="s">
        <v>105</v>
      </c>
    </row>
    <row r="41" spans="2:30" ht="12" customHeight="1" x14ac:dyDescent="0.3">
      <c r="C41" s="11" t="s">
        <v>229</v>
      </c>
    </row>
    <row r="42" spans="2:30" ht="12" customHeight="1" x14ac:dyDescent="0.3">
      <c r="C42" s="11" t="s">
        <v>1114</v>
      </c>
      <c r="AD42" s="63"/>
    </row>
    <row r="43" spans="2:30" ht="19.5" customHeight="1" x14ac:dyDescent="0.3">
      <c r="AB43" s="125" t="s">
        <v>7</v>
      </c>
      <c r="AC43" s="125"/>
    </row>
    <row r="44" spans="2:30" ht="12" customHeight="1" x14ac:dyDescent="0.3"/>
    <row r="45" spans="2:30" ht="12" customHeight="1" x14ac:dyDescent="0.3"/>
    <row r="46" spans="2:30" ht="12" customHeight="1" x14ac:dyDescent="0.3"/>
    <row r="47" spans="2:30" ht="12" customHeight="1" x14ac:dyDescent="0.3"/>
    <row r="48" spans="2:30" ht="12" customHeight="1" x14ac:dyDescent="0.3"/>
  </sheetData>
  <mergeCells count="28">
    <mergeCell ref="R8:R9"/>
    <mergeCell ref="C6:AC6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AB43:AC43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</mergeCells>
  <hyperlinks>
    <hyperlink ref="AB43" location="Índice!A1" display="Volver al índice" xr:uid="{00000000-0004-0000-1F00-000000000000}"/>
  </hyperlink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66B62-65AB-4518-A8D8-1CFAA60872C5}">
  <dimension ref="A1:GH53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5.29687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2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2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2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2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2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2:176" s="55" customFormat="1" ht="33" customHeight="1" x14ac:dyDescent="0.3">
      <c r="C6" s="138" t="s">
        <v>1100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AJ6" s="56"/>
      <c r="AK6" s="56"/>
      <c r="BV6" s="56"/>
      <c r="DQ6" s="56"/>
      <c r="EK6" s="56"/>
      <c r="FO6" s="56"/>
      <c r="FP6" s="56"/>
      <c r="FQ6" s="56"/>
      <c r="FR6" s="56"/>
      <c r="FS6" s="56"/>
      <c r="FT6" s="56"/>
    </row>
    <row r="7" spans="2:17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2:176" ht="19.2" customHeight="1" x14ac:dyDescent="0.3">
      <c r="C8" s="141" t="s">
        <v>1094</v>
      </c>
      <c r="D8" s="141"/>
      <c r="E8" s="5"/>
      <c r="F8" s="141" t="s">
        <v>1095</v>
      </c>
      <c r="G8" s="141"/>
      <c r="H8" s="5"/>
      <c r="I8" s="141" t="s">
        <v>1096</v>
      </c>
      <c r="J8" s="141"/>
      <c r="K8" s="5"/>
      <c r="L8" s="141" t="s">
        <v>1097</v>
      </c>
      <c r="M8" s="141"/>
      <c r="N8" s="5"/>
      <c r="O8" s="141" t="s">
        <v>1098</v>
      </c>
      <c r="P8" s="141"/>
      <c r="Q8" s="5"/>
      <c r="R8" s="141" t="s">
        <v>1099</v>
      </c>
      <c r="S8" s="141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2:176" ht="12" customHeight="1" x14ac:dyDescent="0.3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2:176" ht="19.5" customHeight="1" x14ac:dyDescent="0.3">
      <c r="B10" s="5"/>
      <c r="C10" s="115" t="s">
        <v>100</v>
      </c>
      <c r="D10" s="116" t="s">
        <v>1</v>
      </c>
      <c r="E10" s="5"/>
      <c r="F10" s="115" t="s">
        <v>100</v>
      </c>
      <c r="G10" s="116" t="s">
        <v>1</v>
      </c>
      <c r="H10" s="5"/>
      <c r="I10" s="115" t="s">
        <v>100</v>
      </c>
      <c r="J10" s="116" t="s">
        <v>1</v>
      </c>
      <c r="K10" s="5"/>
      <c r="L10" s="115" t="s">
        <v>100</v>
      </c>
      <c r="M10" s="116" t="s">
        <v>1</v>
      </c>
      <c r="N10" s="5"/>
      <c r="O10" s="115" t="s">
        <v>100</v>
      </c>
      <c r="P10" s="116" t="s">
        <v>1</v>
      </c>
      <c r="Q10" s="5"/>
      <c r="R10" s="115" t="s">
        <v>100</v>
      </c>
      <c r="S10" s="116" t="s">
        <v>1</v>
      </c>
    </row>
    <row r="11" spans="2:176" ht="19.5" customHeight="1" x14ac:dyDescent="0.3">
      <c r="B11" s="5"/>
      <c r="C11" s="60" t="s">
        <v>1052</v>
      </c>
      <c r="D11" s="73">
        <v>29869</v>
      </c>
      <c r="E11" s="5"/>
      <c r="F11" s="60" t="s">
        <v>1053</v>
      </c>
      <c r="G11" s="73">
        <v>13389</v>
      </c>
      <c r="H11" s="5"/>
      <c r="I11" s="60" t="s">
        <v>1054</v>
      </c>
      <c r="J11" s="73">
        <v>16707</v>
      </c>
      <c r="K11" s="5"/>
      <c r="L11" s="60" t="s">
        <v>55</v>
      </c>
      <c r="M11" s="73">
        <v>14356</v>
      </c>
      <c r="N11" s="5"/>
      <c r="O11" s="60" t="s">
        <v>1055</v>
      </c>
      <c r="P11" s="73">
        <v>199</v>
      </c>
      <c r="Q11" s="5"/>
      <c r="R11" s="60" t="s">
        <v>1056</v>
      </c>
      <c r="S11" s="73">
        <v>4605</v>
      </c>
    </row>
    <row r="12" spans="2:176" ht="19.5" customHeight="1" x14ac:dyDescent="0.3">
      <c r="B12" s="5"/>
      <c r="C12" s="60" t="s">
        <v>1057</v>
      </c>
      <c r="D12" s="73">
        <v>11489</v>
      </c>
      <c r="E12" s="5"/>
      <c r="F12" s="60" t="s">
        <v>51</v>
      </c>
      <c r="G12" s="73">
        <v>163679</v>
      </c>
      <c r="H12" s="5"/>
      <c r="I12" s="60" t="s">
        <v>1058</v>
      </c>
      <c r="J12" s="73">
        <v>32843</v>
      </c>
      <c r="K12" s="5"/>
      <c r="L12" s="60" t="s">
        <v>1059</v>
      </c>
      <c r="M12" s="73">
        <v>3513</v>
      </c>
      <c r="N12" s="5"/>
      <c r="O12" s="60" t="s">
        <v>1060</v>
      </c>
      <c r="P12" s="73">
        <v>91</v>
      </c>
      <c r="Q12" s="5"/>
      <c r="R12" s="60" t="s">
        <v>1061</v>
      </c>
      <c r="S12" s="73">
        <v>2</v>
      </c>
    </row>
    <row r="13" spans="2:176" ht="19.5" customHeight="1" x14ac:dyDescent="0.3">
      <c r="B13" s="5"/>
      <c r="C13" s="60" t="s">
        <v>1062</v>
      </c>
      <c r="D13" s="73">
        <v>12230</v>
      </c>
      <c r="E13" s="5"/>
      <c r="F13" s="60" t="s">
        <v>1063</v>
      </c>
      <c r="G13" s="73">
        <v>13298</v>
      </c>
      <c r="H13" s="5"/>
      <c r="I13" s="60" t="s">
        <v>1064</v>
      </c>
      <c r="J13" s="73">
        <v>11847</v>
      </c>
      <c r="K13" s="5"/>
      <c r="L13" s="60" t="s">
        <v>1065</v>
      </c>
      <c r="M13" s="73">
        <v>488</v>
      </c>
      <c r="N13" s="5"/>
      <c r="O13" s="60" t="s">
        <v>1066</v>
      </c>
      <c r="P13" s="73">
        <v>414</v>
      </c>
      <c r="Q13" s="5"/>
      <c r="R13" s="60" t="s">
        <v>1067</v>
      </c>
      <c r="S13" s="73">
        <v>778</v>
      </c>
    </row>
    <row r="14" spans="2:176" ht="19.5" customHeight="1" x14ac:dyDescent="0.3">
      <c r="B14" s="5"/>
      <c r="C14" s="60" t="s">
        <v>1068</v>
      </c>
      <c r="D14" s="73">
        <v>26712</v>
      </c>
      <c r="E14" s="5"/>
      <c r="F14" s="60" t="s">
        <v>1069</v>
      </c>
      <c r="G14" s="73">
        <v>3953</v>
      </c>
      <c r="H14" s="5"/>
      <c r="I14" s="60" t="s">
        <v>1070</v>
      </c>
      <c r="J14" s="73">
        <v>10840</v>
      </c>
      <c r="K14" s="5"/>
      <c r="L14" s="60" t="s">
        <v>1071</v>
      </c>
      <c r="M14" s="73">
        <v>16097</v>
      </c>
      <c r="N14" s="5"/>
      <c r="O14" s="60" t="s">
        <v>1072</v>
      </c>
      <c r="P14" s="73">
        <v>28</v>
      </c>
      <c r="Q14" s="5"/>
      <c r="R14" s="60" t="s">
        <v>1073</v>
      </c>
      <c r="S14" s="73">
        <v>9</v>
      </c>
    </row>
    <row r="15" spans="2:176" ht="19.5" customHeight="1" x14ac:dyDescent="0.3">
      <c r="B15" s="5"/>
      <c r="C15" s="60" t="s">
        <v>1074</v>
      </c>
      <c r="D15" s="73">
        <v>19201</v>
      </c>
      <c r="E15" s="5"/>
      <c r="F15" s="60" t="s">
        <v>1075</v>
      </c>
      <c r="G15" s="73">
        <v>604</v>
      </c>
      <c r="H15" s="5"/>
      <c r="I15" s="60" t="s">
        <v>1076</v>
      </c>
      <c r="J15" s="73">
        <v>11185</v>
      </c>
      <c r="K15" s="5"/>
      <c r="L15" s="60" t="s">
        <v>54</v>
      </c>
      <c r="M15" s="73">
        <v>20312</v>
      </c>
      <c r="N15" s="5"/>
      <c r="O15" s="60" t="s">
        <v>1077</v>
      </c>
      <c r="P15" s="73">
        <v>3964</v>
      </c>
      <c r="Q15" s="5"/>
      <c r="R15" s="60" t="s">
        <v>1078</v>
      </c>
      <c r="S15" s="73">
        <v>769</v>
      </c>
    </row>
    <row r="16" spans="2:176" ht="19.5" customHeight="1" x14ac:dyDescent="0.3">
      <c r="B16" s="5"/>
      <c r="C16" s="60" t="s">
        <v>1079</v>
      </c>
      <c r="D16" s="73">
        <v>11744</v>
      </c>
      <c r="E16" s="5"/>
      <c r="F16" s="60" t="s">
        <v>1080</v>
      </c>
      <c r="G16" s="73">
        <v>2359</v>
      </c>
      <c r="H16" s="5"/>
      <c r="I16" s="60" t="s">
        <v>1081</v>
      </c>
      <c r="J16" s="73">
        <v>12405</v>
      </c>
      <c r="K16" s="5"/>
      <c r="L16" s="62" t="s">
        <v>5</v>
      </c>
      <c r="M16" s="75">
        <f>SUM(M11:M15)</f>
        <v>54766</v>
      </c>
      <c r="N16" s="5"/>
      <c r="O16" s="62" t="s">
        <v>5</v>
      </c>
      <c r="P16" s="75">
        <f>SUM(P11:P15)</f>
        <v>4696</v>
      </c>
      <c r="Q16" s="5"/>
      <c r="R16" s="62" t="s">
        <v>5</v>
      </c>
      <c r="S16" s="75">
        <f>SUM(S11:S15)</f>
        <v>6163</v>
      </c>
    </row>
    <row r="17" spans="2:19" ht="19.5" customHeight="1" x14ac:dyDescent="0.3">
      <c r="B17" s="5"/>
      <c r="C17" s="60" t="s">
        <v>1082</v>
      </c>
      <c r="D17" s="73">
        <v>1075</v>
      </c>
      <c r="E17" s="5"/>
      <c r="F17" s="60" t="s">
        <v>1083</v>
      </c>
      <c r="G17" s="73">
        <v>1174</v>
      </c>
      <c r="H17" s="5"/>
      <c r="I17" s="60" t="s">
        <v>1084</v>
      </c>
      <c r="J17" s="73">
        <v>1094</v>
      </c>
      <c r="K17" s="5"/>
    </row>
    <row r="18" spans="2:19" ht="19.5" customHeight="1" x14ac:dyDescent="0.3">
      <c r="B18" s="5"/>
      <c r="C18" s="60" t="s">
        <v>1085</v>
      </c>
      <c r="D18" s="73">
        <v>2664</v>
      </c>
      <c r="E18" s="5"/>
      <c r="F18" s="60" t="s">
        <v>1086</v>
      </c>
      <c r="G18" s="73">
        <v>824</v>
      </c>
      <c r="H18" s="5"/>
      <c r="I18" s="60" t="s">
        <v>1087</v>
      </c>
      <c r="J18" s="73">
        <v>1617</v>
      </c>
      <c r="K18" s="5"/>
      <c r="R18" s="119"/>
      <c r="S18" s="119"/>
    </row>
    <row r="19" spans="2:19" ht="19.5" customHeight="1" x14ac:dyDescent="0.3">
      <c r="B19" s="5"/>
      <c r="C19" s="60" t="s">
        <v>1088</v>
      </c>
      <c r="D19" s="73">
        <v>2721</v>
      </c>
      <c r="E19" s="5"/>
      <c r="F19" s="60" t="s">
        <v>1089</v>
      </c>
      <c r="G19" s="73">
        <v>6120</v>
      </c>
      <c r="H19" s="5"/>
      <c r="I19" s="60" t="s">
        <v>1090</v>
      </c>
      <c r="J19" s="73">
        <v>2268</v>
      </c>
      <c r="K19" s="5"/>
      <c r="L19" s="5"/>
      <c r="M19" s="5"/>
      <c r="N19" s="5"/>
      <c r="O19" s="5"/>
      <c r="P19" s="5"/>
      <c r="Q19" s="5"/>
      <c r="R19" s="119"/>
      <c r="S19" s="119"/>
    </row>
    <row r="20" spans="2:19" ht="19.5" customHeight="1" x14ac:dyDescent="0.3">
      <c r="B20" s="5"/>
      <c r="C20" s="60" t="s">
        <v>1091</v>
      </c>
      <c r="D20" s="73">
        <v>28741</v>
      </c>
      <c r="E20" s="5"/>
      <c r="F20" s="60" t="s">
        <v>1092</v>
      </c>
      <c r="G20" s="73">
        <v>123144</v>
      </c>
      <c r="H20" s="5"/>
      <c r="I20" s="60" t="s">
        <v>1093</v>
      </c>
      <c r="J20" s="73">
        <v>156612</v>
      </c>
      <c r="K20" s="5"/>
      <c r="L20" s="5"/>
      <c r="M20" s="5"/>
      <c r="N20" s="5"/>
      <c r="O20" s="2"/>
      <c r="P20" s="5"/>
      <c r="Q20" s="5"/>
      <c r="R20" s="119"/>
      <c r="S20" s="119"/>
    </row>
    <row r="21" spans="2:19" ht="19.5" customHeight="1" x14ac:dyDescent="0.3">
      <c r="B21" s="5"/>
      <c r="C21" s="62" t="s">
        <v>5</v>
      </c>
      <c r="D21" s="75">
        <f>SUM(D11:D20)</f>
        <v>146446</v>
      </c>
      <c r="E21" s="5"/>
      <c r="F21" s="62" t="s">
        <v>5</v>
      </c>
      <c r="G21" s="75">
        <f>SUM(G11:G20)</f>
        <v>328544</v>
      </c>
      <c r="H21" s="5"/>
      <c r="I21" s="62" t="s">
        <v>5</v>
      </c>
      <c r="J21" s="75">
        <f>SUM(J11:J20)</f>
        <v>257418</v>
      </c>
      <c r="K21" s="5"/>
      <c r="O21" s="2"/>
      <c r="R21" s="119"/>
      <c r="S21" s="119"/>
    </row>
    <row r="22" spans="2:19" ht="12" customHeight="1" x14ac:dyDescent="0.3">
      <c r="B22" s="5"/>
      <c r="C22" s="11" t="s">
        <v>229</v>
      </c>
      <c r="D22" s="117"/>
      <c r="E22" s="5"/>
      <c r="F22" s="118"/>
      <c r="G22" s="117"/>
      <c r="H22" s="5"/>
      <c r="I22" s="118"/>
      <c r="J22" s="117"/>
      <c r="K22" s="5"/>
      <c r="O22" s="2"/>
      <c r="R22" s="119"/>
      <c r="S22" s="119"/>
    </row>
    <row r="23" spans="2:19" ht="12" customHeight="1" x14ac:dyDescent="0.3">
      <c r="B23" s="5"/>
      <c r="C23" s="11" t="s">
        <v>1114</v>
      </c>
      <c r="D23" s="117"/>
      <c r="E23" s="5"/>
      <c r="F23" s="118"/>
      <c r="G23" s="117"/>
      <c r="H23" s="5"/>
      <c r="I23" s="118"/>
      <c r="J23" s="117"/>
      <c r="K23" s="5"/>
      <c r="O23" s="2"/>
    </row>
    <row r="24" spans="2:19" ht="19.2" customHeight="1" x14ac:dyDescent="0.3">
      <c r="O24" s="2"/>
      <c r="R24" s="62" t="s">
        <v>5</v>
      </c>
      <c r="S24" s="75">
        <f>+D21+G21+J21+M16+P16+S16</f>
        <v>798033</v>
      </c>
    </row>
    <row r="25" spans="2:19" ht="12" customHeight="1" x14ac:dyDescent="0.3"/>
    <row r="26" spans="2:19" ht="12" customHeight="1" x14ac:dyDescent="0.3"/>
    <row r="27" spans="2:19" ht="19.5" customHeight="1" x14ac:dyDescent="0.3">
      <c r="R27" s="125" t="s">
        <v>7</v>
      </c>
      <c r="S27" s="125"/>
    </row>
    <row r="28" spans="2:19" ht="12" customHeight="1" x14ac:dyDescent="0.3"/>
    <row r="29" spans="2:19" ht="12" customHeight="1" x14ac:dyDescent="0.3"/>
    <row r="30" spans="2:19" ht="12" customHeight="1" x14ac:dyDescent="0.3"/>
    <row r="31" spans="2:19" ht="12" customHeight="1" x14ac:dyDescent="0.3"/>
    <row r="32" spans="2:19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</sheetData>
  <mergeCells count="8">
    <mergeCell ref="R27:S27"/>
    <mergeCell ref="C6:S6"/>
    <mergeCell ref="C8:D8"/>
    <mergeCell ref="F8:G8"/>
    <mergeCell ref="I8:J8"/>
    <mergeCell ref="L8:M8"/>
    <mergeCell ref="O8:P8"/>
    <mergeCell ref="R8:S8"/>
  </mergeCells>
  <hyperlinks>
    <hyperlink ref="R27" location="Índice!A1" display="Volver al índice" xr:uid="{0D8587F0-9A33-4E63-8025-7344AA71570D}"/>
  </hyperlink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00011-5058-40AC-BE1E-11B9C6000622}">
  <dimension ref="A1:GH53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5.29687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2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2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2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2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2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2:176" s="55" customFormat="1" ht="33" customHeight="1" x14ac:dyDescent="0.3">
      <c r="C6" s="138" t="s">
        <v>1101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AJ6" s="56"/>
      <c r="AK6" s="56"/>
      <c r="BV6" s="56"/>
      <c r="DQ6" s="56"/>
      <c r="EK6" s="56"/>
      <c r="FO6" s="56"/>
      <c r="FP6" s="56"/>
      <c r="FQ6" s="56"/>
      <c r="FR6" s="56"/>
      <c r="FS6" s="56"/>
      <c r="FT6" s="56"/>
    </row>
    <row r="7" spans="2:17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2:176" ht="19.2" customHeight="1" x14ac:dyDescent="0.3">
      <c r="C8" s="141" t="s">
        <v>1046</v>
      </c>
      <c r="D8" s="141"/>
      <c r="E8" s="5"/>
      <c r="F8" s="141" t="s">
        <v>1047</v>
      </c>
      <c r="G8" s="141"/>
      <c r="H8" s="5"/>
      <c r="I8" s="141" t="s">
        <v>1048</v>
      </c>
      <c r="J8" s="141"/>
      <c r="K8" s="5"/>
      <c r="L8" s="141" t="s">
        <v>1049</v>
      </c>
      <c r="M8" s="141"/>
      <c r="N8" s="5"/>
      <c r="O8" s="141" t="s">
        <v>1050</v>
      </c>
      <c r="P8" s="141"/>
      <c r="Q8" s="5"/>
      <c r="R8" s="141" t="s">
        <v>1051</v>
      </c>
      <c r="S8" s="141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2:176" ht="12" customHeight="1" x14ac:dyDescent="0.3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2:176" ht="19.5" customHeight="1" x14ac:dyDescent="0.3">
      <c r="B10" s="5"/>
      <c r="C10" s="115" t="s">
        <v>101</v>
      </c>
      <c r="D10" s="116" t="s">
        <v>1</v>
      </c>
      <c r="E10" s="5"/>
      <c r="F10" s="115" t="s">
        <v>101</v>
      </c>
      <c r="G10" s="116" t="s">
        <v>1</v>
      </c>
      <c r="H10" s="5"/>
      <c r="I10" s="115" t="s">
        <v>101</v>
      </c>
      <c r="J10" s="116" t="s">
        <v>1</v>
      </c>
      <c r="K10" s="5"/>
      <c r="L10" s="115" t="s">
        <v>101</v>
      </c>
      <c r="M10" s="116" t="s">
        <v>1</v>
      </c>
      <c r="N10" s="5"/>
      <c r="O10" s="115" t="s">
        <v>101</v>
      </c>
      <c r="P10" s="116" t="s">
        <v>1</v>
      </c>
      <c r="Q10" s="5"/>
      <c r="R10" s="115" t="s">
        <v>101</v>
      </c>
      <c r="S10" s="116" t="s">
        <v>1</v>
      </c>
    </row>
    <row r="11" spans="2:176" ht="19.5" customHeight="1" x14ac:dyDescent="0.3">
      <c r="B11" s="5"/>
      <c r="C11" s="60" t="s">
        <v>1052</v>
      </c>
      <c r="D11" s="73">
        <v>34067</v>
      </c>
      <c r="E11" s="5"/>
      <c r="F11" s="60" t="s">
        <v>1053</v>
      </c>
      <c r="G11" s="73">
        <v>14658</v>
      </c>
      <c r="H11" s="5"/>
      <c r="I11" s="60" t="s">
        <v>1054</v>
      </c>
      <c r="J11" s="73">
        <v>109191</v>
      </c>
      <c r="K11" s="5"/>
      <c r="L11" s="60" t="s">
        <v>55</v>
      </c>
      <c r="M11" s="73">
        <v>4506837</v>
      </c>
      <c r="N11" s="5"/>
      <c r="O11" s="60" t="s">
        <v>1055</v>
      </c>
      <c r="P11" s="73">
        <v>241</v>
      </c>
      <c r="Q11" s="5"/>
      <c r="R11" s="60" t="s">
        <v>1056</v>
      </c>
      <c r="S11" s="73">
        <v>7275</v>
      </c>
    </row>
    <row r="12" spans="2:176" ht="19.5" customHeight="1" x14ac:dyDescent="0.3">
      <c r="B12" s="5"/>
      <c r="C12" s="60" t="s">
        <v>1057</v>
      </c>
      <c r="D12" s="73">
        <v>6428</v>
      </c>
      <c r="E12" s="5"/>
      <c r="F12" s="60" t="s">
        <v>51</v>
      </c>
      <c r="G12" s="73">
        <v>520065</v>
      </c>
      <c r="H12" s="5"/>
      <c r="I12" s="60" t="s">
        <v>1058</v>
      </c>
      <c r="J12" s="73">
        <v>93208</v>
      </c>
      <c r="K12" s="5"/>
      <c r="L12" s="60" t="s">
        <v>1059</v>
      </c>
      <c r="M12" s="73">
        <v>34669</v>
      </c>
      <c r="N12" s="5"/>
      <c r="O12" s="60" t="s">
        <v>1060</v>
      </c>
      <c r="P12" s="73">
        <v>37</v>
      </c>
      <c r="Q12" s="5"/>
      <c r="R12" s="60" t="s">
        <v>1061</v>
      </c>
      <c r="S12" s="73">
        <v>3</v>
      </c>
    </row>
    <row r="13" spans="2:176" ht="19.5" customHeight="1" x14ac:dyDescent="0.3">
      <c r="B13" s="5"/>
      <c r="C13" s="60" t="s">
        <v>1062</v>
      </c>
      <c r="D13" s="73">
        <v>44826</v>
      </c>
      <c r="E13" s="5"/>
      <c r="F13" s="60" t="s">
        <v>1063</v>
      </c>
      <c r="G13" s="73">
        <v>36654</v>
      </c>
      <c r="H13" s="5"/>
      <c r="I13" s="60" t="s">
        <v>1064</v>
      </c>
      <c r="J13" s="73">
        <v>22734</v>
      </c>
      <c r="K13" s="5"/>
      <c r="L13" s="60" t="s">
        <v>1065</v>
      </c>
      <c r="M13" s="73">
        <v>5773</v>
      </c>
      <c r="N13" s="5"/>
      <c r="O13" s="60" t="s">
        <v>1066</v>
      </c>
      <c r="P13" s="73">
        <v>872</v>
      </c>
      <c r="Q13" s="5"/>
      <c r="R13" s="60" t="s">
        <v>1067</v>
      </c>
      <c r="S13" s="73">
        <v>690</v>
      </c>
    </row>
    <row r="14" spans="2:176" ht="19.5" customHeight="1" x14ac:dyDescent="0.3">
      <c r="B14" s="5"/>
      <c r="C14" s="60" t="s">
        <v>1068</v>
      </c>
      <c r="D14" s="73">
        <v>45624</v>
      </c>
      <c r="E14" s="5"/>
      <c r="F14" s="60" t="s">
        <v>1069</v>
      </c>
      <c r="G14" s="73">
        <v>3250</v>
      </c>
      <c r="H14" s="5"/>
      <c r="I14" s="60" t="s">
        <v>1070</v>
      </c>
      <c r="J14" s="73">
        <v>87873</v>
      </c>
      <c r="K14" s="5"/>
      <c r="L14" s="60" t="s">
        <v>1071</v>
      </c>
      <c r="M14" s="73">
        <v>66139</v>
      </c>
      <c r="N14" s="5"/>
      <c r="O14" s="60" t="s">
        <v>1072</v>
      </c>
      <c r="P14" s="73">
        <v>58</v>
      </c>
      <c r="Q14" s="5"/>
      <c r="R14" s="60" t="s">
        <v>1073</v>
      </c>
      <c r="S14" s="73">
        <v>5</v>
      </c>
    </row>
    <row r="15" spans="2:176" ht="19.5" customHeight="1" x14ac:dyDescent="0.3">
      <c r="B15" s="5"/>
      <c r="C15" s="60" t="s">
        <v>1074</v>
      </c>
      <c r="D15" s="73">
        <v>43666</v>
      </c>
      <c r="E15" s="5"/>
      <c r="F15" s="60" t="s">
        <v>1075</v>
      </c>
      <c r="G15" s="73">
        <v>481</v>
      </c>
      <c r="H15" s="5"/>
      <c r="I15" s="60" t="s">
        <v>1076</v>
      </c>
      <c r="J15" s="73">
        <v>66490</v>
      </c>
      <c r="K15" s="5"/>
      <c r="L15" s="60" t="s">
        <v>54</v>
      </c>
      <c r="M15" s="73">
        <v>1396117</v>
      </c>
      <c r="N15" s="5"/>
      <c r="O15" s="60" t="s">
        <v>1077</v>
      </c>
      <c r="P15" s="73">
        <v>932</v>
      </c>
      <c r="Q15" s="5"/>
      <c r="R15" s="60" t="s">
        <v>1078</v>
      </c>
      <c r="S15" s="73">
        <v>20</v>
      </c>
    </row>
    <row r="16" spans="2:176" ht="19.5" customHeight="1" x14ac:dyDescent="0.3">
      <c r="B16" s="5"/>
      <c r="C16" s="60" t="s">
        <v>1079</v>
      </c>
      <c r="D16" s="73">
        <v>9387</v>
      </c>
      <c r="E16" s="5"/>
      <c r="F16" s="60" t="s">
        <v>1080</v>
      </c>
      <c r="G16" s="73">
        <v>2018</v>
      </c>
      <c r="H16" s="5"/>
      <c r="I16" s="60" t="s">
        <v>1081</v>
      </c>
      <c r="J16" s="73">
        <v>51654</v>
      </c>
      <c r="K16" s="5"/>
      <c r="L16" s="62" t="s">
        <v>5</v>
      </c>
      <c r="M16" s="75">
        <f>SUM(M11:M15)</f>
        <v>6009535</v>
      </c>
      <c r="N16" s="5"/>
      <c r="O16" s="62" t="s">
        <v>5</v>
      </c>
      <c r="P16" s="75">
        <f>SUM(P11:P15)</f>
        <v>2140</v>
      </c>
      <c r="Q16" s="5"/>
      <c r="R16" s="62" t="s">
        <v>5</v>
      </c>
      <c r="S16" s="75">
        <f>SUM(S11:S15)</f>
        <v>7993</v>
      </c>
    </row>
    <row r="17" spans="2:19" ht="19.5" customHeight="1" x14ac:dyDescent="0.3">
      <c r="B17" s="5"/>
      <c r="C17" s="60" t="s">
        <v>1082</v>
      </c>
      <c r="D17" s="73">
        <v>1166</v>
      </c>
      <c r="E17" s="5"/>
      <c r="F17" s="60" t="s">
        <v>1083</v>
      </c>
      <c r="G17" s="73">
        <v>759</v>
      </c>
      <c r="H17" s="5"/>
      <c r="I17" s="60" t="s">
        <v>1084</v>
      </c>
      <c r="J17" s="73">
        <v>3632</v>
      </c>
      <c r="K17" s="5"/>
    </row>
    <row r="18" spans="2:19" ht="19.5" customHeight="1" x14ac:dyDescent="0.3">
      <c r="B18" s="5"/>
      <c r="C18" s="60" t="s">
        <v>1085</v>
      </c>
      <c r="D18" s="73">
        <v>5125</v>
      </c>
      <c r="E18" s="5"/>
      <c r="F18" s="60" t="s">
        <v>1086</v>
      </c>
      <c r="G18" s="73">
        <v>476</v>
      </c>
      <c r="H18" s="5"/>
      <c r="I18" s="60" t="s">
        <v>1087</v>
      </c>
      <c r="J18" s="73">
        <v>3834</v>
      </c>
      <c r="K18" s="5"/>
    </row>
    <row r="19" spans="2:19" ht="19.5" customHeight="1" x14ac:dyDescent="0.3">
      <c r="B19" s="5"/>
      <c r="C19" s="60" t="s">
        <v>1088</v>
      </c>
      <c r="D19" s="73">
        <v>10018</v>
      </c>
      <c r="E19" s="5"/>
      <c r="F19" s="60" t="s">
        <v>1089</v>
      </c>
      <c r="G19" s="73">
        <v>8491</v>
      </c>
      <c r="H19" s="5"/>
      <c r="I19" s="60" t="s">
        <v>1090</v>
      </c>
      <c r="J19" s="73">
        <v>15313</v>
      </c>
      <c r="K19" s="5"/>
      <c r="L19" s="5"/>
      <c r="M19" s="5"/>
      <c r="N19" s="5"/>
      <c r="O19" s="5"/>
      <c r="P19" s="5"/>
      <c r="Q19" s="5"/>
      <c r="R19" s="5"/>
      <c r="S19" s="5"/>
    </row>
    <row r="20" spans="2:19" ht="19.5" customHeight="1" x14ac:dyDescent="0.3">
      <c r="B20" s="5"/>
      <c r="C20" s="60" t="s">
        <v>1091</v>
      </c>
      <c r="D20" s="73">
        <v>28</v>
      </c>
      <c r="E20" s="5"/>
      <c r="F20" s="60" t="s">
        <v>1092</v>
      </c>
      <c r="G20" s="73">
        <v>30440</v>
      </c>
      <c r="H20" s="5"/>
      <c r="I20" s="60" t="s">
        <v>1093</v>
      </c>
      <c r="J20" s="73">
        <v>94155</v>
      </c>
      <c r="K20" s="5"/>
      <c r="L20" s="5"/>
      <c r="M20" s="5"/>
      <c r="N20" s="5"/>
      <c r="O20" s="5"/>
      <c r="P20" s="5"/>
      <c r="Q20" s="5"/>
      <c r="R20" s="5"/>
      <c r="S20" s="5"/>
    </row>
    <row r="21" spans="2:19" ht="19.5" customHeight="1" x14ac:dyDescent="0.3">
      <c r="B21" s="5"/>
      <c r="C21" s="62" t="s">
        <v>5</v>
      </c>
      <c r="D21" s="75">
        <f>SUM(D11:D20)</f>
        <v>200335</v>
      </c>
      <c r="E21" s="5"/>
      <c r="F21" s="62" t="s">
        <v>5</v>
      </c>
      <c r="G21" s="75">
        <f>SUM(G11:G20)</f>
        <v>617292</v>
      </c>
      <c r="H21" s="5"/>
      <c r="I21" s="62" t="s">
        <v>5</v>
      </c>
      <c r="J21" s="75">
        <f>SUM(J11:J20)</f>
        <v>548084</v>
      </c>
      <c r="K21" s="5"/>
    </row>
    <row r="22" spans="2:19" ht="12" customHeight="1" x14ac:dyDescent="0.3">
      <c r="B22" s="5"/>
      <c r="C22" s="11" t="s">
        <v>229</v>
      </c>
      <c r="D22" s="117"/>
      <c r="E22" s="5"/>
      <c r="F22" s="118"/>
      <c r="G22" s="117"/>
      <c r="H22" s="5"/>
      <c r="I22" s="118"/>
      <c r="J22" s="117"/>
      <c r="K22" s="5"/>
    </row>
    <row r="23" spans="2:19" ht="12" customHeight="1" x14ac:dyDescent="0.3">
      <c r="B23" s="5"/>
      <c r="C23" s="11" t="s">
        <v>1114</v>
      </c>
      <c r="D23" s="117"/>
      <c r="E23" s="5"/>
      <c r="F23" s="118"/>
      <c r="G23" s="117"/>
      <c r="H23" s="5"/>
      <c r="I23" s="118"/>
      <c r="J23" s="117"/>
      <c r="K23" s="5"/>
    </row>
    <row r="24" spans="2:19" ht="19.2" customHeight="1" x14ac:dyDescent="0.3">
      <c r="G24" s="119"/>
      <c r="R24" s="62" t="s">
        <v>5</v>
      </c>
      <c r="S24" s="75">
        <f>+D21+G21+J21+M16+P16+S16</f>
        <v>7385379</v>
      </c>
    </row>
    <row r="25" spans="2:19" ht="12" customHeight="1" x14ac:dyDescent="0.3"/>
    <row r="26" spans="2:19" ht="12" customHeight="1" x14ac:dyDescent="0.3">
      <c r="F26" s="119"/>
      <c r="G26" s="119"/>
      <c r="I26" s="119"/>
    </row>
    <row r="27" spans="2:19" ht="19.5" customHeight="1" x14ac:dyDescent="0.3">
      <c r="F27" s="119"/>
      <c r="G27" s="119"/>
      <c r="I27" s="119"/>
      <c r="R27" s="125" t="s">
        <v>7</v>
      </c>
      <c r="S27" s="125"/>
    </row>
    <row r="28" spans="2:19" ht="12" customHeight="1" x14ac:dyDescent="0.3">
      <c r="F28" s="119"/>
      <c r="G28" s="119"/>
      <c r="I28" s="119"/>
    </row>
    <row r="29" spans="2:19" ht="12" customHeight="1" x14ac:dyDescent="0.3">
      <c r="F29" s="119"/>
      <c r="G29" s="119"/>
      <c r="I29" s="119"/>
    </row>
    <row r="30" spans="2:19" ht="12" customHeight="1" x14ac:dyDescent="0.3">
      <c r="F30" s="119"/>
      <c r="G30" s="119"/>
      <c r="I30" s="119"/>
    </row>
    <row r="31" spans="2:19" ht="12" customHeight="1" x14ac:dyDescent="0.3">
      <c r="F31" s="119"/>
      <c r="G31" s="119"/>
      <c r="I31" s="119"/>
    </row>
    <row r="32" spans="2:19" ht="12" customHeight="1" x14ac:dyDescent="0.3">
      <c r="F32" s="119"/>
      <c r="G32" s="119"/>
      <c r="I32" s="119"/>
    </row>
    <row r="33" spans="6:9" ht="12" customHeight="1" x14ac:dyDescent="0.3">
      <c r="F33" s="119"/>
      <c r="G33" s="119"/>
      <c r="I33" s="119"/>
    </row>
    <row r="34" spans="6:9" ht="12" customHeight="1" x14ac:dyDescent="0.3">
      <c r="F34" s="119"/>
      <c r="G34" s="119"/>
      <c r="I34" s="119"/>
    </row>
    <row r="35" spans="6:9" ht="12" customHeight="1" x14ac:dyDescent="0.3">
      <c r="F35" s="119"/>
      <c r="G35" s="119"/>
      <c r="I35" s="119"/>
    </row>
    <row r="36" spans="6:9" ht="12" customHeight="1" x14ac:dyDescent="0.3">
      <c r="F36" s="119"/>
      <c r="G36" s="119"/>
      <c r="I36" s="119"/>
    </row>
    <row r="37" spans="6:9" ht="12" customHeight="1" x14ac:dyDescent="0.3"/>
    <row r="38" spans="6:9" ht="12" customHeight="1" x14ac:dyDescent="0.3"/>
    <row r="39" spans="6:9" ht="12" customHeight="1" x14ac:dyDescent="0.3"/>
    <row r="40" spans="6:9" ht="12" customHeight="1" x14ac:dyDescent="0.3"/>
    <row r="41" spans="6:9" ht="12" customHeight="1" x14ac:dyDescent="0.3"/>
    <row r="42" spans="6:9" ht="12" customHeight="1" x14ac:dyDescent="0.3"/>
    <row r="43" spans="6:9" ht="12" customHeight="1" x14ac:dyDescent="0.3"/>
    <row r="44" spans="6:9" ht="12" customHeight="1" x14ac:dyDescent="0.3"/>
    <row r="45" spans="6:9" ht="12" customHeight="1" x14ac:dyDescent="0.3"/>
    <row r="46" spans="6:9" ht="12" customHeight="1" x14ac:dyDescent="0.3"/>
    <row r="47" spans="6:9" ht="12" customHeight="1" x14ac:dyDescent="0.3"/>
    <row r="48" spans="6:9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</sheetData>
  <mergeCells count="8">
    <mergeCell ref="R27:S27"/>
    <mergeCell ref="C6:S6"/>
    <mergeCell ref="C8:D8"/>
    <mergeCell ref="F8:G8"/>
    <mergeCell ref="I8:J8"/>
    <mergeCell ref="L8:M8"/>
    <mergeCell ref="O8:P8"/>
    <mergeCell ref="R8:S8"/>
  </mergeCells>
  <hyperlinks>
    <hyperlink ref="R27" location="Índice!A1" display="Volver al índice" xr:uid="{71397738-B69D-40CF-AA61-5307AA4B7D7A}"/>
  </hyperlink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H48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6" sqref="C6:AC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19.5" style="1" customWidth="1"/>
    <col min="4" max="30" width="11.3984375" style="1" customWidth="1"/>
    <col min="31" max="86" width="11.3984375" style="1" hidden="1" customWidth="1"/>
    <col min="87" max="105" width="11.19921875" style="1" hidden="1" customWidth="1"/>
    <col min="106" max="106" width="11" style="1" hidden="1" customWidth="1"/>
    <col min="107" max="108" width="22.59765625" style="1" hidden="1" customWidth="1"/>
    <col min="109" max="109" width="11" style="1" hidden="1" customWidth="1"/>
    <col min="110" max="111" width="22.59765625" style="1" hidden="1" customWidth="1"/>
    <col min="112" max="112" width="11" style="1" hidden="1" customWidth="1"/>
    <col min="113" max="114" width="22.59765625" style="1" hidden="1" customWidth="1"/>
    <col min="115" max="115" width="11" style="1" hidden="1" customWidth="1"/>
    <col min="116" max="117" width="22.59765625" style="1" hidden="1" customWidth="1"/>
    <col min="118" max="118" width="11" style="1" hidden="1" customWidth="1"/>
    <col min="119" max="120" width="22.59765625" style="1" hidden="1" customWidth="1"/>
    <col min="121" max="121" width="11" style="1" hidden="1" customWidth="1"/>
    <col min="122" max="123" width="22.59765625" style="1" hidden="1" customWidth="1"/>
    <col min="124" max="124" width="11" style="1" hidden="1" customWidth="1"/>
    <col min="125" max="126" width="22.59765625" style="1" hidden="1" customWidth="1"/>
    <col min="127" max="127" width="11" style="1" hidden="1" customWidth="1"/>
    <col min="128" max="129" width="22.59765625" style="1" hidden="1" customWidth="1"/>
    <col min="130" max="132" width="11" style="1" hidden="1" customWidth="1"/>
    <col min="133" max="134" width="22.59765625" style="1" hidden="1" customWidth="1"/>
    <col min="135" max="135" width="11" style="1" hidden="1" customWidth="1"/>
    <col min="136" max="137" width="22.59765625" style="1" hidden="1" customWidth="1"/>
    <col min="138" max="138" width="11" style="1" hidden="1" customWidth="1"/>
    <col min="139" max="140" width="22.59765625" style="1" hidden="1" customWidth="1"/>
    <col min="141" max="141" width="11" style="1" hidden="1" customWidth="1"/>
    <col min="142" max="143" width="22.59765625" style="1" hidden="1" customWidth="1"/>
    <col min="144" max="144" width="11" style="1" hidden="1" customWidth="1"/>
    <col min="145" max="146" width="22.59765625" style="1" hidden="1" customWidth="1"/>
    <col min="147" max="147" width="11" style="1" hidden="1" customWidth="1"/>
    <col min="148" max="149" width="22.59765625" style="1" hidden="1" customWidth="1"/>
    <col min="150" max="152" width="11" style="1" hidden="1" customWidth="1"/>
    <col min="153" max="155" width="22.59765625" style="1" hidden="1" customWidth="1"/>
    <col min="156" max="156" width="11" style="1" hidden="1" customWidth="1"/>
    <col min="157" max="159" width="22.59765625" style="1" hidden="1" customWidth="1"/>
    <col min="160" max="160" width="11" style="1" hidden="1" customWidth="1"/>
    <col min="161" max="163" width="22.59765625" style="1" hidden="1" customWidth="1"/>
    <col min="164" max="164" width="11" style="1" hidden="1" customWidth="1"/>
    <col min="165" max="167" width="22.59765625" style="1" hidden="1" customWidth="1"/>
    <col min="168" max="168" width="11" style="1" hidden="1" customWidth="1"/>
    <col min="169" max="171" width="22.59765625" style="1" hidden="1" customWidth="1"/>
    <col min="172" max="172" width="11" style="1" hidden="1" customWidth="1"/>
    <col min="173" max="175" width="22.59765625" style="1" hidden="1" customWidth="1"/>
    <col min="176" max="176" width="11" style="1" hidden="1" customWidth="1"/>
    <col min="177" max="179" width="22.59765625" style="1" hidden="1" customWidth="1"/>
    <col min="180" max="182" width="11.3984375" style="1" hidden="1" customWidth="1"/>
    <col min="183" max="186" width="12.19921875" style="1" hidden="1" customWidth="1"/>
    <col min="187" max="187" width="11" style="1" hidden="1" customWidth="1"/>
    <col min="188" max="190" width="13.19921875" style="1" hidden="1" customWidth="1"/>
    <col min="191" max="16384" width="11" style="1" hidden="1"/>
  </cols>
  <sheetData>
    <row r="1" spans="2:186" ht="16.5" customHeight="1" x14ac:dyDescent="0.3">
      <c r="AT1" s="2"/>
      <c r="AU1" s="2"/>
      <c r="CF1" s="2"/>
      <c r="EA1" s="2"/>
      <c r="EU1" s="2"/>
      <c r="FY1" s="2"/>
      <c r="FZ1" s="2"/>
      <c r="GA1" s="2"/>
      <c r="GB1" s="2"/>
      <c r="GC1" s="2"/>
      <c r="GD1" s="2"/>
    </row>
    <row r="2" spans="2:186" ht="16.5" customHeight="1" x14ac:dyDescent="0.3">
      <c r="AT2" s="2"/>
      <c r="AU2" s="2"/>
      <c r="CF2" s="2"/>
      <c r="EA2" s="2"/>
      <c r="EU2" s="2"/>
      <c r="FY2" s="2"/>
      <c r="FZ2" s="2"/>
      <c r="GA2" s="2"/>
      <c r="GB2" s="2"/>
      <c r="GC2" s="2"/>
      <c r="GD2" s="2"/>
    </row>
    <row r="3" spans="2:186" ht="12" customHeight="1" x14ac:dyDescent="0.3">
      <c r="AT3" s="2"/>
      <c r="AU3" s="2"/>
      <c r="CF3" s="2"/>
      <c r="EA3" s="2"/>
      <c r="EU3" s="2"/>
      <c r="FY3" s="2"/>
      <c r="FZ3" s="2"/>
      <c r="GA3" s="2"/>
      <c r="GB3" s="2"/>
      <c r="GC3" s="2"/>
      <c r="GD3" s="2"/>
    </row>
    <row r="4" spans="2:186" ht="12" customHeight="1" x14ac:dyDescent="0.3">
      <c r="AT4" s="2"/>
      <c r="AU4" s="2"/>
      <c r="CF4" s="2"/>
      <c r="EA4" s="2"/>
      <c r="EU4" s="2"/>
      <c r="FY4" s="2"/>
      <c r="FZ4" s="2"/>
      <c r="GA4" s="2"/>
      <c r="GB4" s="2"/>
      <c r="GC4" s="2"/>
      <c r="GD4" s="2"/>
    </row>
    <row r="5" spans="2:186" ht="12" customHeight="1" x14ac:dyDescent="0.3">
      <c r="AT5" s="2"/>
      <c r="AU5" s="2"/>
      <c r="CF5" s="2"/>
      <c r="EA5" s="2"/>
      <c r="EU5" s="2"/>
      <c r="FY5" s="2"/>
      <c r="FZ5" s="2"/>
      <c r="GA5" s="2"/>
      <c r="GB5" s="2"/>
      <c r="GC5" s="2"/>
      <c r="GD5" s="2"/>
    </row>
    <row r="6" spans="2:186" s="55" customFormat="1" ht="33" customHeight="1" x14ac:dyDescent="0.3">
      <c r="C6" s="138" t="s">
        <v>175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T6" s="56"/>
      <c r="AU6" s="56"/>
      <c r="CF6" s="56"/>
      <c r="EA6" s="56"/>
      <c r="EU6" s="56"/>
      <c r="FY6" s="56"/>
      <c r="FZ6" s="56"/>
      <c r="GA6" s="56"/>
      <c r="GB6" s="56"/>
      <c r="GC6" s="56"/>
      <c r="GD6" s="56"/>
    </row>
    <row r="7" spans="2:18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T7" s="2"/>
      <c r="AU7" s="2"/>
      <c r="CF7" s="2"/>
      <c r="EA7" s="2"/>
      <c r="EU7" s="2"/>
      <c r="FY7" s="2"/>
      <c r="FZ7" s="2"/>
      <c r="GA7" s="2"/>
      <c r="GB7" s="2"/>
      <c r="GC7" s="2"/>
      <c r="GD7" s="2"/>
    </row>
    <row r="8" spans="2:186" ht="19.5" customHeight="1" x14ac:dyDescent="0.3">
      <c r="B8" s="5"/>
      <c r="C8" s="57" t="s">
        <v>100</v>
      </c>
      <c r="D8" s="139" t="s">
        <v>40</v>
      </c>
      <c r="E8" s="134" t="s">
        <v>33</v>
      </c>
      <c r="F8" s="134" t="s">
        <v>49</v>
      </c>
      <c r="G8" s="134" t="s">
        <v>29</v>
      </c>
      <c r="H8" s="134" t="s">
        <v>45</v>
      </c>
      <c r="I8" s="134" t="s">
        <v>38</v>
      </c>
      <c r="J8" s="134" t="s">
        <v>43</v>
      </c>
      <c r="K8" s="134" t="s">
        <v>44</v>
      </c>
      <c r="L8" s="134" t="s">
        <v>34</v>
      </c>
      <c r="M8" s="134" t="s">
        <v>32</v>
      </c>
      <c r="N8" s="134" t="s">
        <v>36</v>
      </c>
      <c r="O8" s="134" t="s">
        <v>26</v>
      </c>
      <c r="P8" s="134" t="s">
        <v>27</v>
      </c>
      <c r="Q8" s="134" t="s">
        <v>25</v>
      </c>
      <c r="R8" s="134" t="s">
        <v>30</v>
      </c>
      <c r="S8" s="134" t="s">
        <v>42</v>
      </c>
      <c r="T8" s="134" t="s">
        <v>46</v>
      </c>
      <c r="U8" s="134" t="s">
        <v>47</v>
      </c>
      <c r="V8" s="134" t="s">
        <v>48</v>
      </c>
      <c r="W8" s="134" t="s">
        <v>28</v>
      </c>
      <c r="X8" s="134" t="s">
        <v>35</v>
      </c>
      <c r="Y8" s="134" t="s">
        <v>31</v>
      </c>
      <c r="Z8" s="134" t="s">
        <v>37</v>
      </c>
      <c r="AA8" s="134" t="s">
        <v>39</v>
      </c>
      <c r="AB8" s="134" t="s">
        <v>41</v>
      </c>
      <c r="AC8" s="136" t="s">
        <v>5</v>
      </c>
    </row>
    <row r="9" spans="2:186" ht="19.5" customHeight="1" x14ac:dyDescent="0.3">
      <c r="B9" s="5"/>
      <c r="C9" s="58" t="s">
        <v>101</v>
      </c>
      <c r="D9" s="140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7"/>
    </row>
    <row r="10" spans="2:186" ht="19.5" customHeight="1" x14ac:dyDescent="0.3">
      <c r="B10" s="5"/>
      <c r="C10" s="59" t="s">
        <v>40</v>
      </c>
      <c r="D10" s="73">
        <v>6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19</v>
      </c>
      <c r="Z10" s="73">
        <v>0</v>
      </c>
      <c r="AA10" s="73">
        <v>0</v>
      </c>
      <c r="AB10" s="73">
        <v>0</v>
      </c>
      <c r="AC10" s="74">
        <f>SUM(D10:AB10)</f>
        <v>25</v>
      </c>
    </row>
    <row r="11" spans="2:186" ht="19.5" customHeight="1" x14ac:dyDescent="0.3">
      <c r="B11" s="5"/>
      <c r="C11" s="60" t="s">
        <v>33</v>
      </c>
      <c r="D11" s="73">
        <v>0</v>
      </c>
      <c r="E11" s="73">
        <v>508</v>
      </c>
      <c r="F11" s="73">
        <v>6</v>
      </c>
      <c r="G11" s="73">
        <v>67</v>
      </c>
      <c r="H11" s="73">
        <v>42</v>
      </c>
      <c r="I11" s="73">
        <v>385</v>
      </c>
      <c r="J11" s="73">
        <v>7</v>
      </c>
      <c r="K11" s="73">
        <v>0</v>
      </c>
      <c r="L11" s="73">
        <v>0</v>
      </c>
      <c r="M11" s="73">
        <v>41</v>
      </c>
      <c r="N11" s="73">
        <v>43</v>
      </c>
      <c r="O11" s="73">
        <v>5094</v>
      </c>
      <c r="P11" s="73">
        <v>1407</v>
      </c>
      <c r="Q11" s="73">
        <v>3097</v>
      </c>
      <c r="R11" s="73">
        <v>445</v>
      </c>
      <c r="S11" s="73">
        <v>0</v>
      </c>
      <c r="T11" s="73">
        <v>0</v>
      </c>
      <c r="U11" s="73">
        <v>24</v>
      </c>
      <c r="V11" s="73">
        <v>0</v>
      </c>
      <c r="W11" s="73">
        <v>6068</v>
      </c>
      <c r="X11" s="73">
        <v>9</v>
      </c>
      <c r="Y11" s="73">
        <v>0</v>
      </c>
      <c r="Z11" s="73">
        <v>41</v>
      </c>
      <c r="AA11" s="73">
        <v>91</v>
      </c>
      <c r="AB11" s="73">
        <v>0</v>
      </c>
      <c r="AC11" s="74">
        <f t="shared" ref="AC11:AC34" si="0">SUM(D11:AB11)</f>
        <v>17375</v>
      </c>
    </row>
    <row r="12" spans="2:186" ht="19.5" customHeight="1" x14ac:dyDescent="0.3">
      <c r="B12" s="5"/>
      <c r="C12" s="60" t="s">
        <v>49</v>
      </c>
      <c r="D12" s="73">
        <v>0</v>
      </c>
      <c r="E12" s="73">
        <v>1</v>
      </c>
      <c r="F12" s="73">
        <v>1</v>
      </c>
      <c r="G12" s="73">
        <v>9</v>
      </c>
      <c r="H12" s="73">
        <v>0</v>
      </c>
      <c r="I12" s="73">
        <v>0</v>
      </c>
      <c r="J12" s="73">
        <v>210</v>
      </c>
      <c r="K12" s="73">
        <v>0</v>
      </c>
      <c r="L12" s="73">
        <v>0</v>
      </c>
      <c r="M12" s="73">
        <v>0</v>
      </c>
      <c r="N12" s="73">
        <v>159</v>
      </c>
      <c r="O12" s="73">
        <v>0</v>
      </c>
      <c r="P12" s="73">
        <v>2</v>
      </c>
      <c r="Q12" s="73">
        <v>1275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7</v>
      </c>
      <c r="Y12" s="73">
        <v>0</v>
      </c>
      <c r="Z12" s="73">
        <v>2</v>
      </c>
      <c r="AA12" s="73">
        <v>1</v>
      </c>
      <c r="AB12" s="73">
        <v>0</v>
      </c>
      <c r="AC12" s="74">
        <f t="shared" si="0"/>
        <v>1667</v>
      </c>
    </row>
    <row r="13" spans="2:186" ht="19.5" customHeight="1" x14ac:dyDescent="0.3">
      <c r="B13" s="5"/>
      <c r="C13" s="60" t="s">
        <v>29</v>
      </c>
      <c r="D13" s="73">
        <v>0</v>
      </c>
      <c r="E13" s="73">
        <v>12</v>
      </c>
      <c r="F13" s="73">
        <v>12</v>
      </c>
      <c r="G13" s="73">
        <v>31</v>
      </c>
      <c r="H13" s="73">
        <v>10</v>
      </c>
      <c r="I13" s="73">
        <v>4</v>
      </c>
      <c r="J13" s="73">
        <v>648</v>
      </c>
      <c r="K13" s="73">
        <v>0</v>
      </c>
      <c r="L13" s="73">
        <v>0</v>
      </c>
      <c r="M13" s="73">
        <v>109</v>
      </c>
      <c r="N13" s="73">
        <v>33</v>
      </c>
      <c r="O13" s="73">
        <v>34</v>
      </c>
      <c r="P13" s="73">
        <v>25</v>
      </c>
      <c r="Q13" s="73">
        <v>578</v>
      </c>
      <c r="R13" s="73">
        <v>0</v>
      </c>
      <c r="S13" s="73">
        <v>0</v>
      </c>
      <c r="T13" s="73">
        <v>294</v>
      </c>
      <c r="U13" s="73">
        <v>35</v>
      </c>
      <c r="V13" s="73">
        <v>0</v>
      </c>
      <c r="W13" s="73">
        <v>14</v>
      </c>
      <c r="X13" s="73">
        <v>806</v>
      </c>
      <c r="Y13" s="73">
        <v>0</v>
      </c>
      <c r="Z13" s="73">
        <v>399</v>
      </c>
      <c r="AA13" s="73">
        <v>5</v>
      </c>
      <c r="AB13" s="73">
        <v>0</v>
      </c>
      <c r="AC13" s="74">
        <f t="shared" si="0"/>
        <v>3049</v>
      </c>
    </row>
    <row r="14" spans="2:186" ht="19.5" customHeight="1" x14ac:dyDescent="0.3">
      <c r="B14" s="5"/>
      <c r="C14" s="60" t="s">
        <v>45</v>
      </c>
      <c r="D14" s="73">
        <v>0</v>
      </c>
      <c r="E14" s="73">
        <v>12</v>
      </c>
      <c r="F14" s="73">
        <v>4</v>
      </c>
      <c r="G14" s="73">
        <v>49</v>
      </c>
      <c r="H14" s="73">
        <v>964</v>
      </c>
      <c r="I14" s="73">
        <v>1</v>
      </c>
      <c r="J14" s="73">
        <v>4</v>
      </c>
      <c r="K14" s="73">
        <v>0</v>
      </c>
      <c r="L14" s="73">
        <v>0</v>
      </c>
      <c r="M14" s="73">
        <v>73</v>
      </c>
      <c r="N14" s="73">
        <v>61</v>
      </c>
      <c r="O14" s="73">
        <v>8</v>
      </c>
      <c r="P14" s="73">
        <v>6</v>
      </c>
      <c r="Q14" s="73">
        <v>980</v>
      </c>
      <c r="R14" s="73">
        <v>0</v>
      </c>
      <c r="S14" s="73">
        <v>0</v>
      </c>
      <c r="T14" s="73">
        <v>0</v>
      </c>
      <c r="U14" s="73">
        <v>2</v>
      </c>
      <c r="V14" s="73">
        <v>0</v>
      </c>
      <c r="W14" s="73">
        <v>13</v>
      </c>
      <c r="X14" s="73">
        <v>16</v>
      </c>
      <c r="Y14" s="73">
        <v>0</v>
      </c>
      <c r="Z14" s="73">
        <v>9</v>
      </c>
      <c r="AA14" s="73">
        <v>0</v>
      </c>
      <c r="AB14" s="73">
        <v>0</v>
      </c>
      <c r="AC14" s="74">
        <f t="shared" si="0"/>
        <v>2202</v>
      </c>
    </row>
    <row r="15" spans="2:186" ht="19.5" customHeight="1" x14ac:dyDescent="0.3">
      <c r="B15" s="5"/>
      <c r="C15" s="60" t="s">
        <v>38</v>
      </c>
      <c r="D15" s="73">
        <v>0</v>
      </c>
      <c r="E15" s="73">
        <v>159</v>
      </c>
      <c r="F15" s="73">
        <v>0</v>
      </c>
      <c r="G15" s="73">
        <v>3</v>
      </c>
      <c r="H15" s="73">
        <v>2</v>
      </c>
      <c r="I15" s="73">
        <v>259</v>
      </c>
      <c r="J15" s="73">
        <v>3</v>
      </c>
      <c r="K15" s="73">
        <v>0</v>
      </c>
      <c r="L15" s="73">
        <v>0</v>
      </c>
      <c r="M15" s="73">
        <v>0</v>
      </c>
      <c r="N15" s="73">
        <v>2</v>
      </c>
      <c r="O15" s="73">
        <v>1878</v>
      </c>
      <c r="P15" s="73">
        <v>1248</v>
      </c>
      <c r="Q15" s="73">
        <v>104</v>
      </c>
      <c r="R15" s="73">
        <v>27</v>
      </c>
      <c r="S15" s="73">
        <v>0</v>
      </c>
      <c r="T15" s="73">
        <v>0</v>
      </c>
      <c r="U15" s="73">
        <v>0</v>
      </c>
      <c r="V15" s="73">
        <v>0</v>
      </c>
      <c r="W15" s="73">
        <v>157</v>
      </c>
      <c r="X15" s="73">
        <v>1</v>
      </c>
      <c r="Y15" s="73">
        <v>0</v>
      </c>
      <c r="Z15" s="73">
        <v>0</v>
      </c>
      <c r="AA15" s="73">
        <v>24</v>
      </c>
      <c r="AB15" s="73">
        <v>0</v>
      </c>
      <c r="AC15" s="74">
        <f t="shared" si="0"/>
        <v>3867</v>
      </c>
    </row>
    <row r="16" spans="2:186" ht="19.5" customHeight="1" x14ac:dyDescent="0.3">
      <c r="B16" s="5"/>
      <c r="C16" s="60" t="s">
        <v>43</v>
      </c>
      <c r="D16" s="73">
        <v>1</v>
      </c>
      <c r="E16" s="73">
        <v>5</v>
      </c>
      <c r="F16" s="73">
        <v>225</v>
      </c>
      <c r="G16" s="73">
        <v>603</v>
      </c>
      <c r="H16" s="73">
        <v>1</v>
      </c>
      <c r="I16" s="73">
        <v>0</v>
      </c>
      <c r="J16" s="73">
        <v>0</v>
      </c>
      <c r="K16" s="73">
        <v>0</v>
      </c>
      <c r="L16" s="73">
        <v>0</v>
      </c>
      <c r="M16" s="73">
        <v>23</v>
      </c>
      <c r="N16" s="73">
        <v>22</v>
      </c>
      <c r="O16" s="73">
        <v>6</v>
      </c>
      <c r="P16" s="73">
        <v>8</v>
      </c>
      <c r="Q16" s="73">
        <v>1086</v>
      </c>
      <c r="R16" s="73">
        <v>0</v>
      </c>
      <c r="S16" s="73">
        <v>0</v>
      </c>
      <c r="T16" s="73">
        <v>833</v>
      </c>
      <c r="U16" s="73">
        <v>4</v>
      </c>
      <c r="V16" s="73">
        <v>0</v>
      </c>
      <c r="W16" s="73">
        <v>9</v>
      </c>
      <c r="X16" s="73">
        <v>719</v>
      </c>
      <c r="Y16" s="73">
        <v>0</v>
      </c>
      <c r="Z16" s="73">
        <v>824</v>
      </c>
      <c r="AA16" s="73">
        <v>0</v>
      </c>
      <c r="AB16" s="73">
        <v>0</v>
      </c>
      <c r="AC16" s="74">
        <f t="shared" si="0"/>
        <v>4369</v>
      </c>
    </row>
    <row r="17" spans="2:29" ht="19.5" customHeight="1" x14ac:dyDescent="0.3">
      <c r="B17" s="5"/>
      <c r="C17" s="60" t="s">
        <v>44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2220</v>
      </c>
      <c r="O17" s="73">
        <v>0</v>
      </c>
      <c r="P17" s="73">
        <v>0</v>
      </c>
      <c r="Q17" s="73">
        <v>104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4">
        <f t="shared" si="0"/>
        <v>2324</v>
      </c>
    </row>
    <row r="18" spans="2:29" ht="19.5" customHeight="1" x14ac:dyDescent="0.3">
      <c r="B18" s="5"/>
      <c r="C18" s="60" t="s">
        <v>34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12067</v>
      </c>
      <c r="M18" s="73">
        <v>0</v>
      </c>
      <c r="N18" s="73">
        <v>0</v>
      </c>
      <c r="O18" s="73">
        <v>0</v>
      </c>
      <c r="P18" s="73">
        <v>0</v>
      </c>
      <c r="Q18" s="73">
        <v>3912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4">
        <f t="shared" si="0"/>
        <v>15979</v>
      </c>
    </row>
    <row r="19" spans="2:29" ht="19.5" customHeight="1" x14ac:dyDescent="0.3">
      <c r="B19" s="5"/>
      <c r="C19" s="60" t="s">
        <v>32</v>
      </c>
      <c r="D19" s="73">
        <v>0</v>
      </c>
      <c r="E19" s="73">
        <v>76</v>
      </c>
      <c r="F19" s="73">
        <v>5</v>
      </c>
      <c r="G19" s="73">
        <v>113</v>
      </c>
      <c r="H19" s="73">
        <v>42</v>
      </c>
      <c r="I19" s="73">
        <v>1</v>
      </c>
      <c r="J19" s="73">
        <v>24</v>
      </c>
      <c r="K19" s="73">
        <v>0</v>
      </c>
      <c r="L19" s="73">
        <v>0</v>
      </c>
      <c r="M19" s="73">
        <v>160</v>
      </c>
      <c r="N19" s="73">
        <v>38</v>
      </c>
      <c r="O19" s="73">
        <v>41</v>
      </c>
      <c r="P19" s="73">
        <v>35</v>
      </c>
      <c r="Q19" s="73">
        <v>139</v>
      </c>
      <c r="R19" s="73">
        <v>0</v>
      </c>
      <c r="S19" s="73">
        <v>0</v>
      </c>
      <c r="T19" s="73">
        <v>0</v>
      </c>
      <c r="U19" s="73">
        <v>23</v>
      </c>
      <c r="V19" s="73">
        <v>0</v>
      </c>
      <c r="W19" s="73">
        <v>44</v>
      </c>
      <c r="X19" s="73">
        <v>24</v>
      </c>
      <c r="Y19" s="73">
        <v>0</v>
      </c>
      <c r="Z19" s="73">
        <v>42</v>
      </c>
      <c r="AA19" s="73">
        <v>0</v>
      </c>
      <c r="AB19" s="73">
        <v>0</v>
      </c>
      <c r="AC19" s="74">
        <f t="shared" si="0"/>
        <v>807</v>
      </c>
    </row>
    <row r="20" spans="2:29" ht="19.5" customHeight="1" x14ac:dyDescent="0.3">
      <c r="B20" s="5"/>
      <c r="C20" s="60" t="s">
        <v>36</v>
      </c>
      <c r="D20" s="73">
        <v>0</v>
      </c>
      <c r="E20" s="73">
        <v>52</v>
      </c>
      <c r="F20" s="73">
        <v>129</v>
      </c>
      <c r="G20" s="73">
        <v>20</v>
      </c>
      <c r="H20" s="73">
        <v>57</v>
      </c>
      <c r="I20" s="73">
        <v>1</v>
      </c>
      <c r="J20" s="73">
        <v>9</v>
      </c>
      <c r="K20" s="73">
        <v>13900</v>
      </c>
      <c r="L20" s="73">
        <v>0</v>
      </c>
      <c r="M20" s="73">
        <v>24</v>
      </c>
      <c r="N20" s="73">
        <v>559</v>
      </c>
      <c r="O20" s="73">
        <v>38</v>
      </c>
      <c r="P20" s="73">
        <v>33</v>
      </c>
      <c r="Q20" s="73">
        <v>931</v>
      </c>
      <c r="R20" s="73">
        <v>1163</v>
      </c>
      <c r="S20" s="73">
        <v>0</v>
      </c>
      <c r="T20" s="73">
        <v>1</v>
      </c>
      <c r="U20" s="73">
        <v>8</v>
      </c>
      <c r="V20" s="73">
        <v>50</v>
      </c>
      <c r="W20" s="73">
        <v>13</v>
      </c>
      <c r="X20" s="73">
        <v>28</v>
      </c>
      <c r="Y20" s="73">
        <v>0</v>
      </c>
      <c r="Z20" s="73">
        <v>15</v>
      </c>
      <c r="AA20" s="73">
        <v>2</v>
      </c>
      <c r="AB20" s="73">
        <v>0</v>
      </c>
      <c r="AC20" s="74">
        <f t="shared" si="0"/>
        <v>17033</v>
      </c>
    </row>
    <row r="21" spans="2:29" ht="19.5" customHeight="1" x14ac:dyDescent="0.3">
      <c r="B21" s="5"/>
      <c r="C21" s="60" t="s">
        <v>26</v>
      </c>
      <c r="D21" s="73">
        <v>0</v>
      </c>
      <c r="E21" s="73">
        <v>3833</v>
      </c>
      <c r="F21" s="73">
        <v>1</v>
      </c>
      <c r="G21" s="73">
        <v>46</v>
      </c>
      <c r="H21" s="73">
        <v>24</v>
      </c>
      <c r="I21" s="73">
        <v>2162</v>
      </c>
      <c r="J21" s="73">
        <v>14</v>
      </c>
      <c r="K21" s="73">
        <v>0</v>
      </c>
      <c r="L21" s="73">
        <v>0</v>
      </c>
      <c r="M21" s="73">
        <v>32</v>
      </c>
      <c r="N21" s="73">
        <v>36</v>
      </c>
      <c r="O21" s="73">
        <v>16397</v>
      </c>
      <c r="P21" s="73">
        <v>5767</v>
      </c>
      <c r="Q21" s="73">
        <v>11055</v>
      </c>
      <c r="R21" s="73">
        <v>23</v>
      </c>
      <c r="S21" s="73">
        <v>0</v>
      </c>
      <c r="T21" s="73">
        <v>0</v>
      </c>
      <c r="U21" s="73">
        <v>4</v>
      </c>
      <c r="V21" s="73">
        <v>0</v>
      </c>
      <c r="W21" s="73">
        <v>16308</v>
      </c>
      <c r="X21" s="73">
        <v>20</v>
      </c>
      <c r="Y21" s="73">
        <v>0</v>
      </c>
      <c r="Z21" s="73">
        <v>28</v>
      </c>
      <c r="AA21" s="73">
        <v>1745</v>
      </c>
      <c r="AB21" s="73">
        <v>0</v>
      </c>
      <c r="AC21" s="74">
        <f t="shared" si="0"/>
        <v>57495</v>
      </c>
    </row>
    <row r="22" spans="2:29" ht="19.5" customHeight="1" x14ac:dyDescent="0.3">
      <c r="B22" s="5"/>
      <c r="C22" s="60" t="s">
        <v>27</v>
      </c>
      <c r="D22" s="73">
        <v>1</v>
      </c>
      <c r="E22" s="73">
        <v>1152</v>
      </c>
      <c r="F22" s="73">
        <v>0</v>
      </c>
      <c r="G22" s="73">
        <v>54</v>
      </c>
      <c r="H22" s="73">
        <v>6</v>
      </c>
      <c r="I22" s="73">
        <v>971</v>
      </c>
      <c r="J22" s="73">
        <v>40</v>
      </c>
      <c r="K22" s="73">
        <v>0</v>
      </c>
      <c r="L22" s="73">
        <v>0</v>
      </c>
      <c r="M22" s="73">
        <v>30</v>
      </c>
      <c r="N22" s="73">
        <v>7</v>
      </c>
      <c r="O22" s="73">
        <v>4472</v>
      </c>
      <c r="P22" s="73">
        <v>20</v>
      </c>
      <c r="Q22" s="73">
        <v>2462</v>
      </c>
      <c r="R22" s="73">
        <v>16</v>
      </c>
      <c r="S22" s="73">
        <v>0</v>
      </c>
      <c r="T22" s="73">
        <v>29</v>
      </c>
      <c r="U22" s="73">
        <v>1</v>
      </c>
      <c r="V22" s="73">
        <v>0</v>
      </c>
      <c r="W22" s="73">
        <v>1111</v>
      </c>
      <c r="X22" s="73">
        <v>30</v>
      </c>
      <c r="Y22" s="73">
        <v>0</v>
      </c>
      <c r="Z22" s="73">
        <v>53</v>
      </c>
      <c r="AA22" s="73">
        <v>371</v>
      </c>
      <c r="AB22" s="73">
        <v>0</v>
      </c>
      <c r="AC22" s="74">
        <f t="shared" si="0"/>
        <v>10826</v>
      </c>
    </row>
    <row r="23" spans="2:29" ht="19.5" customHeight="1" x14ac:dyDescent="0.3">
      <c r="B23" s="61"/>
      <c r="C23" s="60" t="s">
        <v>25</v>
      </c>
      <c r="D23" s="73">
        <v>0</v>
      </c>
      <c r="E23" s="73">
        <v>4918</v>
      </c>
      <c r="F23" s="73">
        <v>2666</v>
      </c>
      <c r="G23" s="73">
        <v>461</v>
      </c>
      <c r="H23" s="73">
        <v>915</v>
      </c>
      <c r="I23" s="73">
        <v>171</v>
      </c>
      <c r="J23" s="73">
        <v>1883</v>
      </c>
      <c r="K23" s="73">
        <v>482</v>
      </c>
      <c r="L23" s="73">
        <v>4516</v>
      </c>
      <c r="M23" s="73">
        <v>351</v>
      </c>
      <c r="N23" s="73">
        <v>701</v>
      </c>
      <c r="O23" s="73">
        <v>15599</v>
      </c>
      <c r="P23" s="73">
        <v>3733</v>
      </c>
      <c r="Q23" s="73">
        <v>732</v>
      </c>
      <c r="R23" s="73">
        <v>7</v>
      </c>
      <c r="S23" s="73">
        <v>926</v>
      </c>
      <c r="T23" s="73">
        <v>129</v>
      </c>
      <c r="U23" s="73">
        <v>49</v>
      </c>
      <c r="V23" s="73">
        <v>159</v>
      </c>
      <c r="W23" s="73">
        <v>3571</v>
      </c>
      <c r="X23" s="73">
        <v>169</v>
      </c>
      <c r="Y23" s="73">
        <v>557</v>
      </c>
      <c r="Z23" s="73">
        <v>223</v>
      </c>
      <c r="AA23" s="73">
        <v>273</v>
      </c>
      <c r="AB23" s="73">
        <v>94</v>
      </c>
      <c r="AC23" s="74">
        <f t="shared" si="0"/>
        <v>43285</v>
      </c>
    </row>
    <row r="24" spans="2:29" ht="19.5" customHeight="1" x14ac:dyDescent="0.3">
      <c r="B24" s="5"/>
      <c r="C24" s="60" t="s">
        <v>30</v>
      </c>
      <c r="D24" s="73">
        <v>0</v>
      </c>
      <c r="E24" s="73">
        <v>129</v>
      </c>
      <c r="F24" s="73">
        <v>0</v>
      </c>
      <c r="G24" s="73">
        <v>0</v>
      </c>
      <c r="H24" s="73">
        <v>0</v>
      </c>
      <c r="I24" s="73">
        <v>22</v>
      </c>
      <c r="J24" s="73">
        <v>0</v>
      </c>
      <c r="K24" s="73">
        <v>0</v>
      </c>
      <c r="L24" s="73">
        <v>0</v>
      </c>
      <c r="M24" s="73">
        <v>0</v>
      </c>
      <c r="N24" s="73">
        <v>2152</v>
      </c>
      <c r="O24" s="73">
        <v>232</v>
      </c>
      <c r="P24" s="73">
        <v>66</v>
      </c>
      <c r="Q24" s="73">
        <v>4</v>
      </c>
      <c r="R24" s="73">
        <v>3</v>
      </c>
      <c r="S24" s="73">
        <v>0</v>
      </c>
      <c r="T24" s="73">
        <v>0</v>
      </c>
      <c r="U24" s="73">
        <v>0</v>
      </c>
      <c r="V24" s="73">
        <v>0</v>
      </c>
      <c r="W24" s="73">
        <v>28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4">
        <f t="shared" si="0"/>
        <v>2636</v>
      </c>
    </row>
    <row r="25" spans="2:29" ht="19.5" customHeight="1" x14ac:dyDescent="0.3">
      <c r="B25" s="5"/>
      <c r="C25" s="60" t="s">
        <v>42</v>
      </c>
      <c r="D25" s="73">
        <v>2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481</v>
      </c>
      <c r="R25" s="73">
        <v>0</v>
      </c>
      <c r="S25" s="73">
        <v>58065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1648</v>
      </c>
      <c r="Z25" s="73">
        <v>0</v>
      </c>
      <c r="AA25" s="73">
        <v>0</v>
      </c>
      <c r="AB25" s="73">
        <v>2286</v>
      </c>
      <c r="AC25" s="74">
        <f t="shared" si="0"/>
        <v>62482</v>
      </c>
    </row>
    <row r="26" spans="2:29" ht="19.5" customHeight="1" x14ac:dyDescent="0.3">
      <c r="B26" s="5"/>
      <c r="C26" s="60" t="s">
        <v>46</v>
      </c>
      <c r="D26" s="73">
        <v>0</v>
      </c>
      <c r="E26" s="73">
        <v>0</v>
      </c>
      <c r="F26" s="73">
        <v>0</v>
      </c>
      <c r="G26" s="73">
        <v>483</v>
      </c>
      <c r="H26" s="73">
        <v>0</v>
      </c>
      <c r="I26" s="73">
        <v>0</v>
      </c>
      <c r="J26" s="73">
        <v>1268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196</v>
      </c>
      <c r="R26" s="73">
        <v>0</v>
      </c>
      <c r="S26" s="73">
        <v>0</v>
      </c>
      <c r="T26" s="73">
        <v>736</v>
      </c>
      <c r="U26" s="73">
        <v>0</v>
      </c>
      <c r="V26" s="73">
        <v>0</v>
      </c>
      <c r="W26" s="73">
        <v>0</v>
      </c>
      <c r="X26" s="73">
        <v>575</v>
      </c>
      <c r="Y26" s="73">
        <v>0</v>
      </c>
      <c r="Z26" s="73">
        <v>475</v>
      </c>
      <c r="AA26" s="73">
        <v>0</v>
      </c>
      <c r="AB26" s="73">
        <v>0</v>
      </c>
      <c r="AC26" s="74">
        <f t="shared" si="0"/>
        <v>3733</v>
      </c>
    </row>
    <row r="27" spans="2:29" ht="19.5" customHeight="1" x14ac:dyDescent="0.3">
      <c r="B27" s="5"/>
      <c r="C27" s="60" t="s">
        <v>47</v>
      </c>
      <c r="D27" s="73">
        <v>0</v>
      </c>
      <c r="E27" s="73">
        <v>9</v>
      </c>
      <c r="F27" s="73">
        <v>1</v>
      </c>
      <c r="G27" s="73">
        <v>75</v>
      </c>
      <c r="H27" s="73">
        <v>9</v>
      </c>
      <c r="I27" s="73">
        <v>1</v>
      </c>
      <c r="J27" s="73">
        <v>25</v>
      </c>
      <c r="K27" s="73">
        <v>0</v>
      </c>
      <c r="L27" s="73">
        <v>0</v>
      </c>
      <c r="M27" s="73">
        <v>115</v>
      </c>
      <c r="N27" s="73">
        <v>13</v>
      </c>
      <c r="O27" s="73">
        <v>37</v>
      </c>
      <c r="P27" s="73">
        <v>4</v>
      </c>
      <c r="Q27" s="73">
        <v>74</v>
      </c>
      <c r="R27" s="73">
        <v>0</v>
      </c>
      <c r="S27" s="73">
        <v>0</v>
      </c>
      <c r="T27" s="73">
        <v>0</v>
      </c>
      <c r="U27" s="73">
        <v>21</v>
      </c>
      <c r="V27" s="73">
        <v>0</v>
      </c>
      <c r="W27" s="73">
        <v>14</v>
      </c>
      <c r="X27" s="73">
        <v>41</v>
      </c>
      <c r="Y27" s="73">
        <v>0</v>
      </c>
      <c r="Z27" s="73">
        <v>70</v>
      </c>
      <c r="AA27" s="73">
        <v>0</v>
      </c>
      <c r="AB27" s="73">
        <v>0</v>
      </c>
      <c r="AC27" s="74">
        <f t="shared" si="0"/>
        <v>509</v>
      </c>
    </row>
    <row r="28" spans="2:29" ht="19.5" customHeight="1" x14ac:dyDescent="0.3">
      <c r="B28" s="5"/>
      <c r="C28" s="60" t="s">
        <v>48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63</v>
      </c>
      <c r="O28" s="73">
        <v>0</v>
      </c>
      <c r="P28" s="73">
        <v>0</v>
      </c>
      <c r="Q28" s="73">
        <v>59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4">
        <f t="shared" si="0"/>
        <v>122</v>
      </c>
    </row>
    <row r="29" spans="2:29" ht="19.5" customHeight="1" x14ac:dyDescent="0.3">
      <c r="B29" s="5"/>
      <c r="C29" s="60" t="s">
        <v>28</v>
      </c>
      <c r="D29" s="73">
        <v>0</v>
      </c>
      <c r="E29" s="73">
        <v>6501</v>
      </c>
      <c r="F29" s="73">
        <v>0</v>
      </c>
      <c r="G29" s="73">
        <v>110</v>
      </c>
      <c r="H29" s="73">
        <v>13</v>
      </c>
      <c r="I29" s="73">
        <v>149</v>
      </c>
      <c r="J29" s="73">
        <v>123</v>
      </c>
      <c r="K29" s="73">
        <v>0</v>
      </c>
      <c r="L29" s="73">
        <v>0</v>
      </c>
      <c r="M29" s="73">
        <v>46</v>
      </c>
      <c r="N29" s="73">
        <v>26</v>
      </c>
      <c r="O29" s="73">
        <v>17304</v>
      </c>
      <c r="P29" s="73">
        <v>2101</v>
      </c>
      <c r="Q29" s="73">
        <v>3048</v>
      </c>
      <c r="R29" s="73">
        <v>18</v>
      </c>
      <c r="S29" s="73">
        <v>0</v>
      </c>
      <c r="T29" s="73">
        <v>129</v>
      </c>
      <c r="U29" s="73">
        <v>10</v>
      </c>
      <c r="V29" s="73">
        <v>0</v>
      </c>
      <c r="W29" s="73">
        <v>45901</v>
      </c>
      <c r="X29" s="73">
        <v>2</v>
      </c>
      <c r="Y29" s="73">
        <v>0</v>
      </c>
      <c r="Z29" s="73">
        <v>118</v>
      </c>
      <c r="AA29" s="73">
        <v>3904</v>
      </c>
      <c r="AB29" s="73">
        <v>0</v>
      </c>
      <c r="AC29" s="74">
        <f t="shared" si="0"/>
        <v>79503</v>
      </c>
    </row>
    <row r="30" spans="2:29" ht="19.5" customHeight="1" x14ac:dyDescent="0.3">
      <c r="B30" s="5"/>
      <c r="C30" s="60" t="s">
        <v>35</v>
      </c>
      <c r="D30" s="73">
        <v>0</v>
      </c>
      <c r="E30" s="73">
        <v>12</v>
      </c>
      <c r="F30" s="73">
        <v>5</v>
      </c>
      <c r="G30" s="73">
        <v>1075</v>
      </c>
      <c r="H30" s="73">
        <v>6</v>
      </c>
      <c r="I30" s="73">
        <v>0</v>
      </c>
      <c r="J30" s="73">
        <v>570</v>
      </c>
      <c r="K30" s="73">
        <v>0</v>
      </c>
      <c r="L30" s="73">
        <v>0</v>
      </c>
      <c r="M30" s="73">
        <v>6</v>
      </c>
      <c r="N30" s="73">
        <v>33</v>
      </c>
      <c r="O30" s="73">
        <v>15</v>
      </c>
      <c r="P30" s="73">
        <v>2</v>
      </c>
      <c r="Q30" s="73">
        <v>174</v>
      </c>
      <c r="R30" s="73">
        <v>0</v>
      </c>
      <c r="S30" s="73">
        <v>0</v>
      </c>
      <c r="T30" s="73">
        <v>469</v>
      </c>
      <c r="U30" s="73">
        <v>48</v>
      </c>
      <c r="V30" s="73">
        <v>0</v>
      </c>
      <c r="W30" s="73">
        <v>2</v>
      </c>
      <c r="X30" s="73">
        <v>7</v>
      </c>
      <c r="Y30" s="73">
        <v>0</v>
      </c>
      <c r="Z30" s="73">
        <v>218</v>
      </c>
      <c r="AA30" s="73">
        <v>0</v>
      </c>
      <c r="AB30" s="73">
        <v>0</v>
      </c>
      <c r="AC30" s="74">
        <f t="shared" si="0"/>
        <v>2642</v>
      </c>
    </row>
    <row r="31" spans="2:29" ht="19.5" customHeight="1" x14ac:dyDescent="0.3">
      <c r="B31" s="5"/>
      <c r="C31" s="60" t="s">
        <v>31</v>
      </c>
      <c r="D31" s="73">
        <v>29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879</v>
      </c>
      <c r="R31" s="73">
        <v>0</v>
      </c>
      <c r="S31" s="73">
        <v>1289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  <c r="Y31" s="73">
        <v>3331</v>
      </c>
      <c r="Z31" s="73">
        <v>0</v>
      </c>
      <c r="AA31" s="73">
        <v>0</v>
      </c>
      <c r="AB31" s="73">
        <v>0</v>
      </c>
      <c r="AC31" s="74">
        <f t="shared" si="0"/>
        <v>5528</v>
      </c>
    </row>
    <row r="32" spans="2:29" ht="19.5" customHeight="1" x14ac:dyDescent="0.3">
      <c r="B32" s="5"/>
      <c r="C32" s="60" t="s">
        <v>37</v>
      </c>
      <c r="D32" s="73">
        <v>0</v>
      </c>
      <c r="E32" s="73">
        <v>13</v>
      </c>
      <c r="F32" s="73">
        <v>1</v>
      </c>
      <c r="G32" s="73">
        <v>292</v>
      </c>
      <c r="H32" s="73">
        <v>11</v>
      </c>
      <c r="I32" s="73">
        <v>0</v>
      </c>
      <c r="J32" s="73">
        <v>227</v>
      </c>
      <c r="K32" s="73">
        <v>0</v>
      </c>
      <c r="L32" s="73">
        <v>0</v>
      </c>
      <c r="M32" s="73">
        <v>38</v>
      </c>
      <c r="N32" s="73">
        <v>23</v>
      </c>
      <c r="O32" s="73">
        <v>21</v>
      </c>
      <c r="P32" s="73">
        <v>6</v>
      </c>
      <c r="Q32" s="73">
        <v>207</v>
      </c>
      <c r="R32" s="73">
        <v>0</v>
      </c>
      <c r="S32" s="73">
        <v>0</v>
      </c>
      <c r="T32" s="73">
        <v>208</v>
      </c>
      <c r="U32" s="73">
        <v>39</v>
      </c>
      <c r="V32" s="73">
        <v>0</v>
      </c>
      <c r="W32" s="73">
        <v>9</v>
      </c>
      <c r="X32" s="73">
        <v>173</v>
      </c>
      <c r="Y32" s="73">
        <v>0</v>
      </c>
      <c r="Z32" s="73">
        <v>0</v>
      </c>
      <c r="AA32" s="73">
        <v>1</v>
      </c>
      <c r="AB32" s="73">
        <v>0</v>
      </c>
      <c r="AC32" s="74">
        <f t="shared" si="0"/>
        <v>1269</v>
      </c>
    </row>
    <row r="33" spans="2:30" ht="19.5" customHeight="1" x14ac:dyDescent="0.3">
      <c r="B33" s="5"/>
      <c r="C33" s="60" t="s">
        <v>39</v>
      </c>
      <c r="D33" s="73">
        <v>0</v>
      </c>
      <c r="E33" s="73">
        <v>198</v>
      </c>
      <c r="F33" s="73">
        <v>0</v>
      </c>
      <c r="G33" s="73">
        <v>10</v>
      </c>
      <c r="H33" s="73">
        <v>0</v>
      </c>
      <c r="I33" s="73">
        <v>67</v>
      </c>
      <c r="J33" s="73">
        <v>2</v>
      </c>
      <c r="K33" s="73">
        <v>0</v>
      </c>
      <c r="L33" s="73">
        <v>0</v>
      </c>
      <c r="M33" s="73">
        <v>11</v>
      </c>
      <c r="N33" s="73">
        <v>18</v>
      </c>
      <c r="O33" s="73">
        <v>1938</v>
      </c>
      <c r="P33" s="73">
        <v>549</v>
      </c>
      <c r="Q33" s="73">
        <v>362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4642</v>
      </c>
      <c r="X33" s="73">
        <v>0</v>
      </c>
      <c r="Y33" s="73">
        <v>0</v>
      </c>
      <c r="Z33" s="73">
        <v>1</v>
      </c>
      <c r="AA33" s="73">
        <v>75</v>
      </c>
      <c r="AB33" s="73">
        <v>0</v>
      </c>
      <c r="AC33" s="74">
        <f t="shared" si="0"/>
        <v>7874</v>
      </c>
    </row>
    <row r="34" spans="2:30" ht="19.5" customHeight="1" x14ac:dyDescent="0.3">
      <c r="B34" s="5"/>
      <c r="C34" s="60" t="s">
        <v>41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126</v>
      </c>
      <c r="R34" s="73">
        <v>0</v>
      </c>
      <c r="S34" s="73">
        <v>1597</v>
      </c>
      <c r="T34" s="73">
        <v>0</v>
      </c>
      <c r="U34" s="73">
        <v>0</v>
      </c>
      <c r="V34" s="73">
        <v>0</v>
      </c>
      <c r="W34" s="73">
        <v>0</v>
      </c>
      <c r="X34" s="73">
        <v>0</v>
      </c>
      <c r="Y34" s="73">
        <v>0</v>
      </c>
      <c r="Z34" s="73">
        <v>0</v>
      </c>
      <c r="AA34" s="73">
        <v>0</v>
      </c>
      <c r="AB34" s="73">
        <v>0</v>
      </c>
      <c r="AC34" s="74">
        <f t="shared" si="0"/>
        <v>1723</v>
      </c>
    </row>
    <row r="35" spans="2:30" ht="19.5" customHeight="1" x14ac:dyDescent="0.3">
      <c r="B35" s="5"/>
      <c r="C35" s="62" t="s">
        <v>5</v>
      </c>
      <c r="D35" s="75">
        <f>SUM(D10:D34)</f>
        <v>39</v>
      </c>
      <c r="E35" s="75">
        <f t="shared" ref="E35:AB35" si="1">SUM(E10:E34)</f>
        <v>17590</v>
      </c>
      <c r="F35" s="75">
        <f t="shared" si="1"/>
        <v>3056</v>
      </c>
      <c r="G35" s="75">
        <f t="shared" si="1"/>
        <v>3501</v>
      </c>
      <c r="H35" s="75">
        <f t="shared" si="1"/>
        <v>2102</v>
      </c>
      <c r="I35" s="75">
        <f t="shared" si="1"/>
        <v>4194</v>
      </c>
      <c r="J35" s="75">
        <f t="shared" si="1"/>
        <v>5057</v>
      </c>
      <c r="K35" s="75">
        <f t="shared" si="1"/>
        <v>14382</v>
      </c>
      <c r="L35" s="75">
        <f t="shared" si="1"/>
        <v>16583</v>
      </c>
      <c r="M35" s="75">
        <f t="shared" si="1"/>
        <v>1059</v>
      </c>
      <c r="N35" s="75">
        <f t="shared" si="1"/>
        <v>6209</v>
      </c>
      <c r="O35" s="75">
        <f t="shared" si="1"/>
        <v>63114</v>
      </c>
      <c r="P35" s="75">
        <f t="shared" si="1"/>
        <v>15012</v>
      </c>
      <c r="Q35" s="75">
        <f t="shared" si="1"/>
        <v>32065</v>
      </c>
      <c r="R35" s="75">
        <f t="shared" si="1"/>
        <v>1702</v>
      </c>
      <c r="S35" s="75">
        <f t="shared" si="1"/>
        <v>61877</v>
      </c>
      <c r="T35" s="75">
        <f t="shared" si="1"/>
        <v>2828</v>
      </c>
      <c r="U35" s="75">
        <f t="shared" si="1"/>
        <v>269</v>
      </c>
      <c r="V35" s="75">
        <f t="shared" si="1"/>
        <v>209</v>
      </c>
      <c r="W35" s="75">
        <f t="shared" si="1"/>
        <v>77904</v>
      </c>
      <c r="X35" s="75">
        <f t="shared" si="1"/>
        <v>2627</v>
      </c>
      <c r="Y35" s="75">
        <f t="shared" si="1"/>
        <v>5555</v>
      </c>
      <c r="Z35" s="75">
        <f t="shared" si="1"/>
        <v>2518</v>
      </c>
      <c r="AA35" s="75">
        <f t="shared" si="1"/>
        <v>6492</v>
      </c>
      <c r="AB35" s="75">
        <f t="shared" si="1"/>
        <v>2380</v>
      </c>
      <c r="AC35" s="75">
        <f>SUM(AC10:AC34)</f>
        <v>348324</v>
      </c>
    </row>
    <row r="36" spans="2:30" ht="12" customHeight="1" x14ac:dyDescent="0.3">
      <c r="C36" s="9" t="s">
        <v>6</v>
      </c>
    </row>
    <row r="37" spans="2:30" ht="12" customHeight="1" x14ac:dyDescent="0.3">
      <c r="C37" s="11" t="s">
        <v>102</v>
      </c>
    </row>
    <row r="38" spans="2:30" ht="12" customHeight="1" x14ac:dyDescent="0.3">
      <c r="C38" s="11" t="s">
        <v>229</v>
      </c>
    </row>
    <row r="39" spans="2:30" ht="12" customHeight="1" x14ac:dyDescent="0.3">
      <c r="C39" s="11" t="s">
        <v>1114</v>
      </c>
      <c r="AD39" s="63"/>
    </row>
    <row r="40" spans="2:30" ht="19.5" customHeight="1" x14ac:dyDescent="0.3">
      <c r="AB40" s="125" t="s">
        <v>7</v>
      </c>
      <c r="AC40" s="125"/>
    </row>
    <row r="41" spans="2:30" ht="12" customHeight="1" x14ac:dyDescent="0.3"/>
    <row r="42" spans="2:30" ht="12" customHeight="1" x14ac:dyDescent="0.3"/>
    <row r="43" spans="2:30" ht="12" customHeight="1" x14ac:dyDescent="0.3"/>
    <row r="44" spans="2:30" ht="12" customHeight="1" x14ac:dyDescent="0.3"/>
    <row r="45" spans="2:30" ht="12" customHeight="1" x14ac:dyDescent="0.3"/>
    <row r="46" spans="2:30" ht="12" customHeight="1" x14ac:dyDescent="0.3"/>
    <row r="47" spans="2:30" ht="12" customHeight="1" x14ac:dyDescent="0.3"/>
    <row r="48" spans="2:30" ht="12" customHeight="1" x14ac:dyDescent="0.3"/>
  </sheetData>
  <mergeCells count="28">
    <mergeCell ref="R8:R9"/>
    <mergeCell ref="C6:AC6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AB40:AC40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</mergeCells>
  <hyperlinks>
    <hyperlink ref="AB40" location="Índice!A1" display="Volver al índice" xr:uid="{00000000-0004-0000-2000-000000000000}"/>
  </hyperlink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63EB2-DDE4-4468-9531-D0F60BDC67E5}">
  <dimension ref="A1:GH53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5.29687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2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2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2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2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2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2:176" s="55" customFormat="1" ht="33" customHeight="1" x14ac:dyDescent="0.3">
      <c r="C6" s="138" t="s">
        <v>1109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AJ6" s="56"/>
      <c r="AK6" s="56"/>
      <c r="BV6" s="56"/>
      <c r="DQ6" s="56"/>
      <c r="EK6" s="56"/>
      <c r="FO6" s="56"/>
      <c r="FP6" s="56"/>
      <c r="FQ6" s="56"/>
      <c r="FR6" s="56"/>
      <c r="FS6" s="56"/>
      <c r="FT6" s="56"/>
    </row>
    <row r="7" spans="2:17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2:176" ht="19.2" customHeight="1" x14ac:dyDescent="0.3">
      <c r="C8" s="141" t="s">
        <v>1094</v>
      </c>
      <c r="D8" s="141"/>
      <c r="E8" s="5"/>
      <c r="F8" s="141" t="s">
        <v>1095</v>
      </c>
      <c r="G8" s="141"/>
      <c r="H8" s="5"/>
      <c r="I8" s="141" t="s">
        <v>1096</v>
      </c>
      <c r="J8" s="141"/>
      <c r="K8" s="5"/>
      <c r="L8" s="141" t="s">
        <v>1097</v>
      </c>
      <c r="M8" s="141"/>
      <c r="N8" s="5"/>
      <c r="O8" s="141" t="s">
        <v>1098</v>
      </c>
      <c r="P8" s="141"/>
      <c r="Q8" s="5"/>
      <c r="R8" s="141" t="s">
        <v>1099</v>
      </c>
      <c r="S8" s="141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2:176" ht="12" customHeight="1" x14ac:dyDescent="0.3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2:176" ht="19.5" customHeight="1" x14ac:dyDescent="0.3">
      <c r="B10" s="5"/>
      <c r="C10" s="115" t="s">
        <v>100</v>
      </c>
      <c r="D10" s="116" t="s">
        <v>58</v>
      </c>
      <c r="E10" s="5"/>
      <c r="F10" s="115" t="s">
        <v>100</v>
      </c>
      <c r="G10" s="116" t="s">
        <v>58</v>
      </c>
      <c r="H10" s="5"/>
      <c r="I10" s="115" t="s">
        <v>100</v>
      </c>
      <c r="J10" s="116" t="s">
        <v>58</v>
      </c>
      <c r="K10" s="5"/>
      <c r="L10" s="115" t="s">
        <v>100</v>
      </c>
      <c r="M10" s="116" t="s">
        <v>58</v>
      </c>
      <c r="N10" s="5"/>
      <c r="O10" s="115" t="s">
        <v>100</v>
      </c>
      <c r="P10" s="116" t="s">
        <v>58</v>
      </c>
      <c r="Q10" s="5"/>
      <c r="R10" s="115" t="s">
        <v>100</v>
      </c>
      <c r="S10" s="116" t="s">
        <v>58</v>
      </c>
    </row>
    <row r="11" spans="2:176" ht="19.5" customHeight="1" x14ac:dyDescent="0.3">
      <c r="B11" s="5"/>
      <c r="C11" s="60" t="s">
        <v>1052</v>
      </c>
      <c r="D11" s="73">
        <v>0</v>
      </c>
      <c r="E11" s="5"/>
      <c r="F11" s="60" t="s">
        <v>1053</v>
      </c>
      <c r="G11" s="73">
        <v>0</v>
      </c>
      <c r="H11" s="5"/>
      <c r="I11" s="60" t="s">
        <v>1054</v>
      </c>
      <c r="J11" s="73">
        <v>0</v>
      </c>
      <c r="K11" s="5"/>
      <c r="L11" s="60" t="s">
        <v>55</v>
      </c>
      <c r="M11" s="73">
        <v>0</v>
      </c>
      <c r="N11" s="5"/>
      <c r="O11" s="60" t="s">
        <v>1055</v>
      </c>
      <c r="P11" s="73">
        <v>0</v>
      </c>
      <c r="Q11" s="5"/>
      <c r="R11" s="60" t="s">
        <v>1056</v>
      </c>
      <c r="S11" s="73">
        <v>0</v>
      </c>
    </row>
    <row r="12" spans="2:176" ht="19.5" customHeight="1" x14ac:dyDescent="0.3">
      <c r="B12" s="5"/>
      <c r="C12" s="60" t="s">
        <v>1057</v>
      </c>
      <c r="D12" s="73">
        <v>0</v>
      </c>
      <c r="E12" s="5"/>
      <c r="F12" s="60" t="s">
        <v>51</v>
      </c>
      <c r="G12" s="73">
        <v>526</v>
      </c>
      <c r="H12" s="5"/>
      <c r="I12" s="60" t="s">
        <v>1058</v>
      </c>
      <c r="J12" s="73">
        <v>256</v>
      </c>
      <c r="K12" s="5"/>
      <c r="L12" s="60" t="s">
        <v>1059</v>
      </c>
      <c r="M12" s="73">
        <v>0</v>
      </c>
      <c r="N12" s="5"/>
      <c r="O12" s="60" t="s">
        <v>1060</v>
      </c>
      <c r="P12" s="73">
        <v>0</v>
      </c>
      <c r="Q12" s="5"/>
      <c r="R12" s="60" t="s">
        <v>1061</v>
      </c>
      <c r="S12" s="73">
        <v>0</v>
      </c>
    </row>
    <row r="13" spans="2:176" ht="19.5" customHeight="1" x14ac:dyDescent="0.3">
      <c r="B13" s="5"/>
      <c r="C13" s="60" t="s">
        <v>1062</v>
      </c>
      <c r="D13" s="73">
        <v>0</v>
      </c>
      <c r="E13" s="5"/>
      <c r="F13" s="60" t="s">
        <v>1063</v>
      </c>
      <c r="G13" s="73">
        <v>0</v>
      </c>
      <c r="H13" s="5"/>
      <c r="I13" s="60" t="s">
        <v>1064</v>
      </c>
      <c r="J13" s="73">
        <v>2</v>
      </c>
      <c r="K13" s="5"/>
      <c r="L13" s="60" t="s">
        <v>1065</v>
      </c>
      <c r="M13" s="73">
        <v>0</v>
      </c>
      <c r="N13" s="5"/>
      <c r="O13" s="60" t="s">
        <v>1066</v>
      </c>
      <c r="P13" s="73">
        <v>0</v>
      </c>
      <c r="Q13" s="5"/>
      <c r="R13" s="60" t="s">
        <v>1067</v>
      </c>
      <c r="S13" s="73">
        <v>0</v>
      </c>
    </row>
    <row r="14" spans="2:176" ht="19.5" customHeight="1" x14ac:dyDescent="0.3">
      <c r="B14" s="5"/>
      <c r="C14" s="60" t="s">
        <v>1068</v>
      </c>
      <c r="D14" s="73">
        <v>10</v>
      </c>
      <c r="E14" s="5"/>
      <c r="F14" s="60" t="s">
        <v>1069</v>
      </c>
      <c r="G14" s="73">
        <v>0</v>
      </c>
      <c r="H14" s="5"/>
      <c r="I14" s="60" t="s">
        <v>1070</v>
      </c>
      <c r="J14" s="73">
        <v>0</v>
      </c>
      <c r="K14" s="5"/>
      <c r="L14" s="60" t="s">
        <v>1071</v>
      </c>
      <c r="M14" s="73">
        <v>0</v>
      </c>
      <c r="N14" s="5"/>
      <c r="O14" s="60" t="s">
        <v>1072</v>
      </c>
      <c r="P14" s="73">
        <v>0</v>
      </c>
      <c r="Q14" s="5"/>
      <c r="R14" s="60" t="s">
        <v>1073</v>
      </c>
      <c r="S14" s="73">
        <v>0</v>
      </c>
    </row>
    <row r="15" spans="2:176" ht="19.5" customHeight="1" x14ac:dyDescent="0.3">
      <c r="B15" s="5"/>
      <c r="C15" s="60" t="s">
        <v>1074</v>
      </c>
      <c r="D15" s="73">
        <v>12</v>
      </c>
      <c r="E15" s="5"/>
      <c r="F15" s="60" t="s">
        <v>1075</v>
      </c>
      <c r="G15" s="73">
        <v>0</v>
      </c>
      <c r="H15" s="5"/>
      <c r="I15" s="60" t="s">
        <v>1076</v>
      </c>
      <c r="J15" s="73">
        <v>0</v>
      </c>
      <c r="K15" s="5"/>
      <c r="L15" s="60" t="s">
        <v>54</v>
      </c>
      <c r="M15" s="73">
        <v>0</v>
      </c>
      <c r="N15" s="5"/>
      <c r="O15" s="60" t="s">
        <v>1077</v>
      </c>
      <c r="P15" s="73">
        <v>0</v>
      </c>
      <c r="Q15" s="5"/>
      <c r="R15" s="60" t="s">
        <v>1078</v>
      </c>
      <c r="S15" s="73">
        <v>0</v>
      </c>
    </row>
    <row r="16" spans="2:176" ht="19.5" customHeight="1" x14ac:dyDescent="0.3">
      <c r="B16" s="5"/>
      <c r="C16" s="60" t="s">
        <v>1079</v>
      </c>
      <c r="D16" s="73">
        <v>1</v>
      </c>
      <c r="E16" s="5"/>
      <c r="F16" s="60" t="s">
        <v>1080</v>
      </c>
      <c r="G16" s="73">
        <v>0</v>
      </c>
      <c r="H16" s="5"/>
      <c r="I16" s="60" t="s">
        <v>1081</v>
      </c>
      <c r="J16" s="73">
        <v>0</v>
      </c>
      <c r="K16" s="5"/>
      <c r="L16" s="62" t="s">
        <v>5</v>
      </c>
      <c r="M16" s="75">
        <f>SUM(M11:M15)</f>
        <v>0</v>
      </c>
      <c r="N16" s="5"/>
      <c r="O16" s="62" t="s">
        <v>5</v>
      </c>
      <c r="P16" s="75">
        <f>SUM(P11:P15)</f>
        <v>0</v>
      </c>
      <c r="Q16" s="5"/>
      <c r="R16" s="62" t="s">
        <v>5</v>
      </c>
      <c r="S16" s="75">
        <f>SUM(S11:S15)</f>
        <v>0</v>
      </c>
    </row>
    <row r="17" spans="2:19" ht="19.5" customHeight="1" x14ac:dyDescent="0.3">
      <c r="B17" s="5"/>
      <c r="C17" s="60" t="s">
        <v>1082</v>
      </c>
      <c r="D17" s="73">
        <v>0</v>
      </c>
      <c r="E17" s="5"/>
      <c r="F17" s="60" t="s">
        <v>1083</v>
      </c>
      <c r="G17" s="73">
        <v>0</v>
      </c>
      <c r="H17" s="5"/>
      <c r="I17" s="60" t="s">
        <v>1084</v>
      </c>
      <c r="J17" s="73">
        <v>0</v>
      </c>
      <c r="K17" s="5"/>
    </row>
    <row r="18" spans="2:19" ht="19.5" customHeight="1" x14ac:dyDescent="0.3">
      <c r="B18" s="5"/>
      <c r="C18" s="60" t="s">
        <v>1085</v>
      </c>
      <c r="D18" s="73">
        <v>0</v>
      </c>
      <c r="E18" s="5"/>
      <c r="F18" s="60" t="s">
        <v>1086</v>
      </c>
      <c r="G18" s="73">
        <v>0</v>
      </c>
      <c r="H18" s="5"/>
      <c r="I18" s="60" t="s">
        <v>1087</v>
      </c>
      <c r="J18" s="73">
        <v>0</v>
      </c>
      <c r="K18" s="5"/>
    </row>
    <row r="19" spans="2:19" ht="19.5" customHeight="1" x14ac:dyDescent="0.3">
      <c r="B19" s="5"/>
      <c r="C19" s="60" t="s">
        <v>1088</v>
      </c>
      <c r="D19" s="73">
        <v>0</v>
      </c>
      <c r="E19" s="5"/>
      <c r="F19" s="60" t="s">
        <v>1089</v>
      </c>
      <c r="G19" s="73">
        <v>0</v>
      </c>
      <c r="H19" s="5"/>
      <c r="I19" s="60" t="s">
        <v>1090</v>
      </c>
      <c r="J19" s="73">
        <v>0</v>
      </c>
      <c r="K19" s="5"/>
      <c r="L19" s="5"/>
      <c r="M19" s="5"/>
      <c r="N19" s="5"/>
      <c r="O19" s="5"/>
      <c r="P19" s="5"/>
      <c r="Q19" s="5"/>
      <c r="R19" s="5"/>
      <c r="S19" s="5"/>
    </row>
    <row r="20" spans="2:19" ht="19.5" customHeight="1" x14ac:dyDescent="0.3">
      <c r="B20" s="5"/>
      <c r="C20" s="60" t="s">
        <v>1091</v>
      </c>
      <c r="D20" s="73">
        <v>0</v>
      </c>
      <c r="E20" s="5"/>
      <c r="F20" s="60" t="s">
        <v>1092</v>
      </c>
      <c r="G20" s="73">
        <v>0</v>
      </c>
      <c r="H20" s="5"/>
      <c r="I20" s="60" t="s">
        <v>1093</v>
      </c>
      <c r="J20" s="73">
        <v>0</v>
      </c>
      <c r="K20" s="5"/>
      <c r="L20" s="5"/>
      <c r="M20" s="5"/>
      <c r="N20" s="5"/>
      <c r="O20" s="5"/>
      <c r="P20" s="5"/>
      <c r="Q20" s="5"/>
      <c r="R20" s="5"/>
      <c r="S20" s="5"/>
    </row>
    <row r="21" spans="2:19" ht="19.5" customHeight="1" x14ac:dyDescent="0.3">
      <c r="B21" s="5"/>
      <c r="C21" s="62" t="s">
        <v>5</v>
      </c>
      <c r="D21" s="75">
        <f>SUM(D11:D20)</f>
        <v>23</v>
      </c>
      <c r="E21" s="5"/>
      <c r="F21" s="62" t="s">
        <v>5</v>
      </c>
      <c r="G21" s="75">
        <f>SUM(G11:G20)</f>
        <v>526</v>
      </c>
      <c r="H21" s="5"/>
      <c r="I21" s="62" t="s">
        <v>5</v>
      </c>
      <c r="J21" s="75">
        <f>SUM(J11:J20)</f>
        <v>258</v>
      </c>
      <c r="K21" s="5"/>
    </row>
    <row r="22" spans="2:19" ht="12" customHeight="1" x14ac:dyDescent="0.3">
      <c r="B22" s="5"/>
      <c r="C22" s="11" t="s">
        <v>229</v>
      </c>
      <c r="D22" s="117"/>
      <c r="E22" s="5"/>
      <c r="F22" s="118"/>
      <c r="G22" s="117"/>
      <c r="H22" s="5"/>
      <c r="I22" s="118"/>
      <c r="J22" s="117"/>
      <c r="K22" s="5"/>
    </row>
    <row r="23" spans="2:19" ht="12" customHeight="1" x14ac:dyDescent="0.3">
      <c r="B23" s="5"/>
      <c r="C23" s="11" t="s">
        <v>1114</v>
      </c>
      <c r="D23" s="117"/>
      <c r="E23" s="5"/>
      <c r="F23" s="118"/>
      <c r="G23" s="117"/>
      <c r="H23" s="5"/>
      <c r="I23" s="118"/>
      <c r="J23" s="117"/>
      <c r="K23" s="5"/>
    </row>
    <row r="24" spans="2:19" ht="19.2" customHeight="1" x14ac:dyDescent="0.3">
      <c r="R24" s="62" t="s">
        <v>5</v>
      </c>
      <c r="S24" s="75">
        <f>+D21+G21+J21+M16+P16+S16</f>
        <v>807</v>
      </c>
    </row>
    <row r="25" spans="2:19" ht="12" customHeight="1" x14ac:dyDescent="0.3"/>
    <row r="26" spans="2:19" ht="12" customHeight="1" x14ac:dyDescent="0.3"/>
    <row r="27" spans="2:19" ht="19.5" customHeight="1" x14ac:dyDescent="0.3">
      <c r="R27" s="125" t="s">
        <v>7</v>
      </c>
      <c r="S27" s="125"/>
    </row>
    <row r="28" spans="2:19" ht="12" customHeight="1" x14ac:dyDescent="0.3"/>
    <row r="29" spans="2:19" ht="12" customHeight="1" x14ac:dyDescent="0.3">
      <c r="G29" s="119"/>
    </row>
    <row r="30" spans="2:19" ht="12" customHeight="1" x14ac:dyDescent="0.3"/>
    <row r="31" spans="2:19" ht="12" customHeight="1" x14ac:dyDescent="0.3"/>
    <row r="32" spans="2:19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</sheetData>
  <mergeCells count="8">
    <mergeCell ref="R27:S27"/>
    <mergeCell ref="C6:S6"/>
    <mergeCell ref="C8:D8"/>
    <mergeCell ref="F8:G8"/>
    <mergeCell ref="I8:J8"/>
    <mergeCell ref="L8:M8"/>
    <mergeCell ref="O8:P8"/>
    <mergeCell ref="R8:S8"/>
  </mergeCells>
  <hyperlinks>
    <hyperlink ref="R27" location="Índice!A1" display="Volver al índice" xr:uid="{88ADF490-0D79-441C-9CBA-D5AACD2B99E9}"/>
  </hyperlink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FF718-B281-4390-82F2-7AEB5F6C7363}">
  <dimension ref="A1:GH53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5.29687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2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2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2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2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2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2:176" s="55" customFormat="1" ht="33" customHeight="1" x14ac:dyDescent="0.3">
      <c r="C6" s="138" t="s">
        <v>1108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AJ6" s="56"/>
      <c r="AK6" s="56"/>
      <c r="BV6" s="56"/>
      <c r="DQ6" s="56"/>
      <c r="EK6" s="56"/>
      <c r="FO6" s="56"/>
      <c r="FP6" s="56"/>
      <c r="FQ6" s="56"/>
      <c r="FR6" s="56"/>
      <c r="FS6" s="56"/>
      <c r="FT6" s="56"/>
    </row>
    <row r="7" spans="2:17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2:176" ht="19.2" customHeight="1" x14ac:dyDescent="0.3">
      <c r="C8" s="141" t="s">
        <v>1046</v>
      </c>
      <c r="D8" s="141"/>
      <c r="E8" s="5"/>
      <c r="F8" s="141" t="s">
        <v>1047</v>
      </c>
      <c r="G8" s="141"/>
      <c r="H8" s="5"/>
      <c r="I8" s="141" t="s">
        <v>1048</v>
      </c>
      <c r="J8" s="141"/>
      <c r="K8" s="5"/>
      <c r="L8" s="141" t="s">
        <v>1049</v>
      </c>
      <c r="M8" s="141"/>
      <c r="N8" s="5"/>
      <c r="O8" s="141" t="s">
        <v>1050</v>
      </c>
      <c r="P8" s="141"/>
      <c r="Q8" s="5"/>
      <c r="R8" s="141" t="s">
        <v>1051</v>
      </c>
      <c r="S8" s="141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2:176" ht="12" customHeight="1" x14ac:dyDescent="0.3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2:176" ht="19.5" customHeight="1" x14ac:dyDescent="0.3">
      <c r="B10" s="5"/>
      <c r="C10" s="115" t="s">
        <v>101</v>
      </c>
      <c r="D10" s="116" t="s">
        <v>58</v>
      </c>
      <c r="E10" s="5"/>
      <c r="F10" s="115" t="s">
        <v>101</v>
      </c>
      <c r="G10" s="116" t="s">
        <v>58</v>
      </c>
      <c r="H10" s="5"/>
      <c r="I10" s="115" t="s">
        <v>101</v>
      </c>
      <c r="J10" s="116" t="s">
        <v>58</v>
      </c>
      <c r="K10" s="5"/>
      <c r="L10" s="115" t="s">
        <v>101</v>
      </c>
      <c r="M10" s="116" t="s">
        <v>58</v>
      </c>
      <c r="N10" s="5"/>
      <c r="O10" s="115" t="s">
        <v>101</v>
      </c>
      <c r="P10" s="116" t="s">
        <v>58</v>
      </c>
      <c r="Q10" s="5"/>
      <c r="R10" s="115" t="s">
        <v>101</v>
      </c>
      <c r="S10" s="116" t="s">
        <v>58</v>
      </c>
    </row>
    <row r="11" spans="2:176" ht="19.5" customHeight="1" x14ac:dyDescent="0.3">
      <c r="B11" s="5"/>
      <c r="C11" s="60" t="s">
        <v>1052</v>
      </c>
      <c r="D11" s="73">
        <v>0</v>
      </c>
      <c r="E11" s="5"/>
      <c r="F11" s="60" t="s">
        <v>1053</v>
      </c>
      <c r="G11" s="73">
        <v>0</v>
      </c>
      <c r="H11" s="5"/>
      <c r="I11" s="60" t="s">
        <v>1054</v>
      </c>
      <c r="J11" s="73">
        <v>0</v>
      </c>
      <c r="K11" s="5"/>
      <c r="L11" s="60" t="s">
        <v>55</v>
      </c>
      <c r="M11" s="73">
        <v>0</v>
      </c>
      <c r="N11" s="5"/>
      <c r="O11" s="60" t="s">
        <v>1055</v>
      </c>
      <c r="P11" s="73">
        <v>0</v>
      </c>
      <c r="Q11" s="5"/>
      <c r="R11" s="60" t="s">
        <v>1056</v>
      </c>
      <c r="S11" s="73">
        <v>0</v>
      </c>
    </row>
    <row r="12" spans="2:176" ht="19.5" customHeight="1" x14ac:dyDescent="0.3">
      <c r="B12" s="5"/>
      <c r="C12" s="60" t="s">
        <v>1057</v>
      </c>
      <c r="D12" s="73">
        <v>0</v>
      </c>
      <c r="E12" s="5"/>
      <c r="F12" s="60" t="s">
        <v>51</v>
      </c>
      <c r="G12" s="73">
        <v>37</v>
      </c>
      <c r="H12" s="5"/>
      <c r="I12" s="60" t="s">
        <v>1058</v>
      </c>
      <c r="J12" s="73">
        <v>923</v>
      </c>
      <c r="K12" s="5"/>
      <c r="L12" s="60" t="s">
        <v>1059</v>
      </c>
      <c r="M12" s="73">
        <v>0</v>
      </c>
      <c r="N12" s="5"/>
      <c r="O12" s="60" t="s">
        <v>1060</v>
      </c>
      <c r="P12" s="73">
        <v>0</v>
      </c>
      <c r="Q12" s="5"/>
      <c r="R12" s="60" t="s">
        <v>1061</v>
      </c>
      <c r="S12" s="73">
        <v>0</v>
      </c>
    </row>
    <row r="13" spans="2:176" ht="19.5" customHeight="1" x14ac:dyDescent="0.3">
      <c r="B13" s="5"/>
      <c r="C13" s="60" t="s">
        <v>1062</v>
      </c>
      <c r="D13" s="73">
        <v>0</v>
      </c>
      <c r="E13" s="5"/>
      <c r="F13" s="60" t="s">
        <v>1063</v>
      </c>
      <c r="G13" s="73">
        <v>0</v>
      </c>
      <c r="H13" s="5"/>
      <c r="I13" s="60" t="s">
        <v>1064</v>
      </c>
      <c r="J13" s="73">
        <v>204</v>
      </c>
      <c r="K13" s="5"/>
      <c r="L13" s="60" t="s">
        <v>1065</v>
      </c>
      <c r="M13" s="73">
        <v>0</v>
      </c>
      <c r="N13" s="5"/>
      <c r="O13" s="60" t="s">
        <v>1066</v>
      </c>
      <c r="P13" s="73">
        <v>0</v>
      </c>
      <c r="Q13" s="5"/>
      <c r="R13" s="60" t="s">
        <v>1067</v>
      </c>
      <c r="S13" s="73">
        <v>0</v>
      </c>
    </row>
    <row r="14" spans="2:176" ht="19.5" customHeight="1" x14ac:dyDescent="0.3">
      <c r="B14" s="5"/>
      <c r="C14" s="60" t="s">
        <v>1068</v>
      </c>
      <c r="D14" s="73">
        <v>40</v>
      </c>
      <c r="E14" s="5"/>
      <c r="F14" s="60" t="s">
        <v>1069</v>
      </c>
      <c r="G14" s="73">
        <v>0</v>
      </c>
      <c r="H14" s="5"/>
      <c r="I14" s="60" t="s">
        <v>1070</v>
      </c>
      <c r="J14" s="73">
        <v>0</v>
      </c>
      <c r="K14" s="5"/>
      <c r="L14" s="60" t="s">
        <v>1071</v>
      </c>
      <c r="M14" s="73">
        <v>0</v>
      </c>
      <c r="N14" s="5"/>
      <c r="O14" s="60" t="s">
        <v>1072</v>
      </c>
      <c r="P14" s="73">
        <v>0</v>
      </c>
      <c r="Q14" s="5"/>
      <c r="R14" s="60" t="s">
        <v>1073</v>
      </c>
      <c r="S14" s="73">
        <v>0</v>
      </c>
    </row>
    <row r="15" spans="2:176" ht="19.5" customHeight="1" x14ac:dyDescent="0.3">
      <c r="B15" s="5"/>
      <c r="C15" s="60" t="s">
        <v>1074</v>
      </c>
      <c r="D15" s="73">
        <v>0</v>
      </c>
      <c r="E15" s="5"/>
      <c r="F15" s="60" t="s">
        <v>1075</v>
      </c>
      <c r="G15" s="73">
        <v>0</v>
      </c>
      <c r="H15" s="5"/>
      <c r="I15" s="60" t="s">
        <v>1076</v>
      </c>
      <c r="J15" s="73">
        <v>0</v>
      </c>
      <c r="K15" s="5"/>
      <c r="L15" s="60" t="s">
        <v>54</v>
      </c>
      <c r="M15" s="73">
        <v>0</v>
      </c>
      <c r="N15" s="5"/>
      <c r="O15" s="60" t="s">
        <v>1077</v>
      </c>
      <c r="P15" s="73">
        <v>0</v>
      </c>
      <c r="Q15" s="5"/>
      <c r="R15" s="60" t="s">
        <v>1078</v>
      </c>
      <c r="S15" s="73">
        <v>0</v>
      </c>
    </row>
    <row r="16" spans="2:176" ht="19.5" customHeight="1" x14ac:dyDescent="0.3">
      <c r="B16" s="5"/>
      <c r="C16" s="60" t="s">
        <v>1079</v>
      </c>
      <c r="D16" s="73">
        <v>1</v>
      </c>
      <c r="E16" s="5"/>
      <c r="F16" s="60" t="s">
        <v>1080</v>
      </c>
      <c r="G16" s="73">
        <v>0</v>
      </c>
      <c r="H16" s="5"/>
      <c r="I16" s="60" t="s">
        <v>1081</v>
      </c>
      <c r="J16" s="73">
        <v>0</v>
      </c>
      <c r="K16" s="5"/>
      <c r="L16" s="62" t="s">
        <v>5</v>
      </c>
      <c r="M16" s="75">
        <f>SUM(M11:M15)</f>
        <v>0</v>
      </c>
      <c r="N16" s="5"/>
      <c r="O16" s="62" t="s">
        <v>5</v>
      </c>
      <c r="P16" s="75">
        <f>SUM(P11:P15)</f>
        <v>0</v>
      </c>
      <c r="Q16" s="5"/>
      <c r="R16" s="62" t="s">
        <v>5</v>
      </c>
      <c r="S16" s="75">
        <f>SUM(S11:S15)</f>
        <v>0</v>
      </c>
    </row>
    <row r="17" spans="2:19" ht="19.5" customHeight="1" x14ac:dyDescent="0.3">
      <c r="B17" s="5"/>
      <c r="C17" s="60" t="s">
        <v>1082</v>
      </c>
      <c r="D17" s="73">
        <v>0</v>
      </c>
      <c r="E17" s="5"/>
      <c r="F17" s="60" t="s">
        <v>1083</v>
      </c>
      <c r="G17" s="73">
        <v>0</v>
      </c>
      <c r="H17" s="5"/>
      <c r="I17" s="60" t="s">
        <v>1084</v>
      </c>
      <c r="J17" s="73">
        <v>0</v>
      </c>
      <c r="K17" s="5"/>
    </row>
    <row r="18" spans="2:19" ht="19.5" customHeight="1" x14ac:dyDescent="0.3">
      <c r="B18" s="5"/>
      <c r="C18" s="60" t="s">
        <v>1085</v>
      </c>
      <c r="D18" s="73">
        <v>35</v>
      </c>
      <c r="E18" s="5"/>
      <c r="F18" s="60" t="s">
        <v>1086</v>
      </c>
      <c r="G18" s="73">
        <v>0</v>
      </c>
      <c r="H18" s="5"/>
      <c r="I18" s="60" t="s">
        <v>1087</v>
      </c>
      <c r="J18" s="73">
        <v>0</v>
      </c>
      <c r="K18" s="5"/>
    </row>
    <row r="19" spans="2:19" ht="19.5" customHeight="1" x14ac:dyDescent="0.3">
      <c r="B19" s="5"/>
      <c r="C19" s="60" t="s">
        <v>1088</v>
      </c>
      <c r="D19" s="73">
        <v>0</v>
      </c>
      <c r="E19" s="5"/>
      <c r="F19" s="60" t="s">
        <v>1089</v>
      </c>
      <c r="G19" s="73">
        <v>0</v>
      </c>
      <c r="H19" s="5"/>
      <c r="I19" s="60" t="s">
        <v>1090</v>
      </c>
      <c r="J19" s="73">
        <v>0</v>
      </c>
      <c r="K19" s="5"/>
      <c r="L19" s="5"/>
      <c r="M19" s="5"/>
      <c r="N19" s="5"/>
      <c r="O19" s="5"/>
      <c r="P19" s="5"/>
      <c r="Q19" s="5"/>
      <c r="R19" s="5"/>
      <c r="S19" s="5"/>
    </row>
    <row r="20" spans="2:19" ht="19.5" customHeight="1" x14ac:dyDescent="0.3">
      <c r="B20" s="5"/>
      <c r="C20" s="60" t="s">
        <v>1091</v>
      </c>
      <c r="D20" s="73">
        <v>0</v>
      </c>
      <c r="E20" s="5"/>
      <c r="F20" s="60" t="s">
        <v>1092</v>
      </c>
      <c r="G20" s="73">
        <v>0</v>
      </c>
      <c r="H20" s="5"/>
      <c r="I20" s="60" t="s">
        <v>1093</v>
      </c>
      <c r="J20" s="73">
        <v>0</v>
      </c>
      <c r="K20" s="5"/>
      <c r="L20" s="5"/>
      <c r="M20" s="5"/>
      <c r="N20" s="5"/>
      <c r="O20" s="5"/>
      <c r="P20" s="5"/>
      <c r="Q20" s="5"/>
      <c r="R20" s="5"/>
      <c r="S20" s="5"/>
    </row>
    <row r="21" spans="2:19" ht="19.5" customHeight="1" x14ac:dyDescent="0.3">
      <c r="B21" s="5"/>
      <c r="C21" s="62" t="s">
        <v>5</v>
      </c>
      <c r="D21" s="75">
        <f>SUM(D11:D20)</f>
        <v>76</v>
      </c>
      <c r="E21" s="5"/>
      <c r="F21" s="62" t="s">
        <v>5</v>
      </c>
      <c r="G21" s="75">
        <f>SUM(G11:G20)</f>
        <v>37</v>
      </c>
      <c r="H21" s="5"/>
      <c r="I21" s="62" t="s">
        <v>5</v>
      </c>
      <c r="J21" s="75">
        <f>SUM(J11:J20)</f>
        <v>1127</v>
      </c>
      <c r="K21" s="5"/>
    </row>
    <row r="22" spans="2:19" ht="12" customHeight="1" x14ac:dyDescent="0.3">
      <c r="B22" s="5"/>
      <c r="C22" s="11" t="s">
        <v>229</v>
      </c>
      <c r="D22" s="117"/>
      <c r="E22" s="5"/>
      <c r="F22" s="118"/>
      <c r="G22" s="117"/>
      <c r="H22" s="5"/>
      <c r="I22" s="118"/>
      <c r="J22" s="117"/>
      <c r="K22" s="5"/>
    </row>
    <row r="23" spans="2:19" ht="12" customHeight="1" x14ac:dyDescent="0.3">
      <c r="B23" s="5"/>
      <c r="C23" s="11" t="s">
        <v>1114</v>
      </c>
      <c r="D23" s="117"/>
      <c r="E23" s="5"/>
      <c r="F23" s="118"/>
      <c r="G23" s="117"/>
      <c r="H23" s="5"/>
      <c r="I23" s="118"/>
      <c r="J23" s="117"/>
      <c r="K23" s="5"/>
    </row>
    <row r="24" spans="2:19" ht="19.2" customHeight="1" x14ac:dyDescent="0.3">
      <c r="G24" s="119"/>
      <c r="R24" s="62" t="s">
        <v>5</v>
      </c>
      <c r="S24" s="75">
        <f>+D21+G21+J21+M16+P16+S16</f>
        <v>1240</v>
      </c>
    </row>
    <row r="25" spans="2:19" ht="12" customHeight="1" x14ac:dyDescent="0.3"/>
    <row r="26" spans="2:19" ht="12" customHeight="1" x14ac:dyDescent="0.3"/>
    <row r="27" spans="2:19" ht="19.5" customHeight="1" x14ac:dyDescent="0.3">
      <c r="R27" s="125" t="s">
        <v>7</v>
      </c>
      <c r="S27" s="125"/>
    </row>
    <row r="28" spans="2:19" ht="12" customHeight="1" x14ac:dyDescent="0.3"/>
    <row r="29" spans="2:19" ht="12" customHeight="1" x14ac:dyDescent="0.3">
      <c r="G29" s="119"/>
    </row>
    <row r="30" spans="2:19" ht="12" customHeight="1" x14ac:dyDescent="0.3"/>
    <row r="31" spans="2:19" ht="12" customHeight="1" x14ac:dyDescent="0.3"/>
    <row r="32" spans="2:19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</sheetData>
  <mergeCells count="8">
    <mergeCell ref="R27:S27"/>
    <mergeCell ref="C6:S6"/>
    <mergeCell ref="C8:D8"/>
    <mergeCell ref="F8:G8"/>
    <mergeCell ref="I8:J8"/>
    <mergeCell ref="L8:M8"/>
    <mergeCell ref="O8:P8"/>
    <mergeCell ref="R8:S8"/>
  </mergeCells>
  <hyperlinks>
    <hyperlink ref="R27" location="Índice!A1" display="Volver al índice" xr:uid="{F8627BD7-D672-424D-BA0A-6D4FBBAE5DBB}"/>
  </hyperlink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R1388"/>
  <sheetViews>
    <sheetView zoomScaleNormal="100" workbookViewId="0">
      <selection activeCell="C6" sqref="C6:M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6.5" style="1" customWidth="1"/>
    <col min="4" max="4" width="44.8984375" style="1" customWidth="1"/>
    <col min="5" max="5" width="15.09765625" style="1" customWidth="1"/>
    <col min="6" max="6" width="20.19921875" style="1" customWidth="1"/>
    <col min="7" max="7" width="30.5" style="1" customWidth="1"/>
    <col min="8" max="10" width="20.5" style="1" customWidth="1"/>
    <col min="11" max="13" width="11.69921875" style="1" customWidth="1"/>
    <col min="14" max="14" width="11.3984375" style="1" customWidth="1"/>
    <col min="15" max="70" width="11.3984375" style="1" hidden="1" customWidth="1"/>
    <col min="71" max="89" width="11.1992187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6" width="11" style="1" hidden="1" customWidth="1"/>
    <col min="137" max="139" width="22.59765625" style="1" hidden="1" customWidth="1"/>
    <col min="140" max="140" width="11" style="1" hidden="1" customWidth="1"/>
    <col min="141" max="143" width="22.59765625" style="1" hidden="1" customWidth="1"/>
    <col min="144" max="144" width="11" style="1" hidden="1" customWidth="1"/>
    <col min="145" max="147" width="22.59765625" style="1" hidden="1" customWidth="1"/>
    <col min="148" max="148" width="11" style="1" hidden="1" customWidth="1"/>
    <col min="149" max="151" width="22.59765625" style="1" hidden="1" customWidth="1"/>
    <col min="152" max="152" width="11" style="1" hidden="1" customWidth="1"/>
    <col min="153" max="155" width="22.59765625" style="1" hidden="1" customWidth="1"/>
    <col min="156" max="156" width="11" style="1" hidden="1" customWidth="1"/>
    <col min="157" max="159" width="22.59765625" style="1" hidden="1" customWidth="1"/>
    <col min="160" max="160" width="11" style="1" hidden="1" customWidth="1"/>
    <col min="161" max="163" width="22.59765625" style="1" hidden="1" customWidth="1"/>
    <col min="164" max="166" width="11.3984375" style="1" hidden="1" customWidth="1"/>
    <col min="167" max="170" width="12.19921875" style="1" hidden="1" customWidth="1"/>
    <col min="171" max="171" width="11" style="1" hidden="1" customWidth="1"/>
    <col min="172" max="174" width="13.19921875" style="1" hidden="1" customWidth="1"/>
    <col min="175" max="16384" width="11" style="1" hidden="1"/>
  </cols>
  <sheetData>
    <row r="1" spans="2:170" ht="16.5" customHeight="1" x14ac:dyDescent="0.3">
      <c r="AD1" s="2"/>
      <c r="AE1" s="2"/>
      <c r="BP1" s="2"/>
      <c r="DK1" s="2"/>
      <c r="EE1" s="2"/>
      <c r="FI1" s="2"/>
      <c r="FJ1" s="2"/>
      <c r="FK1" s="2"/>
      <c r="FL1" s="2"/>
      <c r="FM1" s="2"/>
      <c r="FN1" s="2"/>
    </row>
    <row r="2" spans="2:170" ht="16.5" customHeight="1" x14ac:dyDescent="0.3">
      <c r="AD2" s="2"/>
      <c r="AE2" s="2"/>
      <c r="BP2" s="2"/>
      <c r="DK2" s="2"/>
      <c r="EE2" s="2"/>
      <c r="FI2" s="2"/>
      <c r="FJ2" s="2"/>
      <c r="FK2" s="2"/>
      <c r="FL2" s="2"/>
      <c r="FM2" s="2"/>
      <c r="FN2" s="2"/>
    </row>
    <row r="3" spans="2:170" ht="12" customHeight="1" x14ac:dyDescent="0.3">
      <c r="AD3" s="2"/>
      <c r="AE3" s="2"/>
      <c r="BP3" s="2"/>
      <c r="DK3" s="2"/>
      <c r="EE3" s="2"/>
      <c r="FI3" s="2"/>
      <c r="FJ3" s="2"/>
      <c r="FK3" s="2"/>
      <c r="FL3" s="2"/>
      <c r="FM3" s="2"/>
      <c r="FN3" s="2"/>
    </row>
    <row r="4" spans="2:170" ht="12" customHeight="1" x14ac:dyDescent="0.3">
      <c r="AD4" s="2"/>
      <c r="AE4" s="2"/>
      <c r="BP4" s="2"/>
      <c r="DK4" s="2"/>
      <c r="EE4" s="2"/>
      <c r="FI4" s="2"/>
      <c r="FJ4" s="2"/>
      <c r="FK4" s="2"/>
      <c r="FL4" s="2"/>
      <c r="FM4" s="2"/>
      <c r="FN4" s="2"/>
    </row>
    <row r="5" spans="2:170" ht="12" customHeight="1" x14ac:dyDescent="0.3">
      <c r="AD5" s="2"/>
      <c r="AE5" s="2"/>
      <c r="BP5" s="2"/>
      <c r="DK5" s="2"/>
      <c r="EE5" s="2"/>
      <c r="FI5" s="2"/>
      <c r="FJ5" s="2"/>
      <c r="FK5" s="2"/>
      <c r="FL5" s="2"/>
      <c r="FM5" s="2"/>
      <c r="FN5" s="2"/>
    </row>
    <row r="6" spans="2:170" s="55" customFormat="1" ht="33" customHeight="1" x14ac:dyDescent="0.3">
      <c r="C6" s="138" t="s">
        <v>176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AD6" s="56"/>
      <c r="AE6" s="56"/>
      <c r="BP6" s="56"/>
      <c r="DK6" s="56"/>
      <c r="EE6" s="56"/>
      <c r="FI6" s="56"/>
      <c r="FJ6" s="56"/>
      <c r="FK6" s="56"/>
      <c r="FL6" s="56"/>
      <c r="FM6" s="56"/>
      <c r="FN6" s="56"/>
    </row>
    <row r="7" spans="2:170" ht="12" customHeight="1" x14ac:dyDescent="0.3"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AD7" s="2"/>
      <c r="AE7" s="2"/>
      <c r="BP7" s="2"/>
      <c r="DK7" s="2"/>
      <c r="EE7" s="2"/>
      <c r="FI7" s="2"/>
      <c r="FJ7" s="2"/>
      <c r="FK7" s="2"/>
      <c r="FL7" s="2"/>
      <c r="FM7" s="2"/>
      <c r="FN7" s="2"/>
    </row>
    <row r="8" spans="2:170" ht="19.5" customHeight="1" x14ac:dyDescent="0.3">
      <c r="B8" s="65"/>
      <c r="C8" s="66" t="s">
        <v>106</v>
      </c>
      <c r="D8" s="67" t="s">
        <v>107</v>
      </c>
      <c r="E8" s="67" t="s">
        <v>108</v>
      </c>
      <c r="F8" s="67" t="s">
        <v>109</v>
      </c>
      <c r="G8" s="66" t="s">
        <v>110</v>
      </c>
      <c r="H8" s="67" t="s">
        <v>234</v>
      </c>
      <c r="I8" s="67" t="s">
        <v>235</v>
      </c>
      <c r="J8" s="66" t="s">
        <v>236</v>
      </c>
      <c r="K8" s="66" t="s">
        <v>533</v>
      </c>
      <c r="L8" s="67" t="s">
        <v>531</v>
      </c>
      <c r="M8" s="66" t="s">
        <v>532</v>
      </c>
    </row>
    <row r="9" spans="2:170" ht="15.75" customHeight="1" x14ac:dyDescent="0.3">
      <c r="B9" s="65"/>
      <c r="C9" s="68">
        <v>1</v>
      </c>
      <c r="D9" s="69" t="s">
        <v>237</v>
      </c>
      <c r="E9" s="70">
        <v>20495006531</v>
      </c>
      <c r="F9" s="71" t="s">
        <v>69</v>
      </c>
      <c r="G9" s="72" t="s">
        <v>537</v>
      </c>
      <c r="H9" s="71" t="s">
        <v>538</v>
      </c>
      <c r="I9" s="71" t="s">
        <v>539</v>
      </c>
      <c r="J9" s="72" t="s">
        <v>32</v>
      </c>
      <c r="K9" s="110" t="s">
        <v>530</v>
      </c>
      <c r="L9" s="111"/>
      <c r="M9" s="111"/>
    </row>
    <row r="10" spans="2:170" ht="15.75" customHeight="1" x14ac:dyDescent="0.3">
      <c r="B10" s="65"/>
      <c r="C10" s="68">
        <v>2</v>
      </c>
      <c r="D10" s="69" t="s">
        <v>238</v>
      </c>
      <c r="E10" s="70">
        <v>20502758765</v>
      </c>
      <c r="F10" s="71" t="s">
        <v>22</v>
      </c>
      <c r="G10" s="71" t="s">
        <v>540</v>
      </c>
      <c r="H10" s="71" t="s">
        <v>541</v>
      </c>
      <c r="I10" s="71" t="s">
        <v>542</v>
      </c>
      <c r="J10" s="72" t="s">
        <v>542</v>
      </c>
      <c r="K10" s="110" t="s">
        <v>530</v>
      </c>
      <c r="L10" s="111"/>
      <c r="M10" s="111"/>
    </row>
    <row r="11" spans="2:170" ht="15.75" customHeight="1" x14ac:dyDescent="0.3">
      <c r="B11" s="65"/>
      <c r="C11" s="68">
        <v>3</v>
      </c>
      <c r="D11" s="69" t="s">
        <v>239</v>
      </c>
      <c r="E11" s="70">
        <v>20517349390</v>
      </c>
      <c r="F11" s="71" t="s">
        <v>18</v>
      </c>
      <c r="G11" s="71" t="s">
        <v>543</v>
      </c>
      <c r="H11" s="71" t="s">
        <v>544</v>
      </c>
      <c r="I11" s="71" t="s">
        <v>542</v>
      </c>
      <c r="J11" s="72" t="s">
        <v>542</v>
      </c>
      <c r="K11" s="110" t="s">
        <v>530</v>
      </c>
      <c r="L11" s="111"/>
      <c r="M11" s="111"/>
    </row>
    <row r="12" spans="2:170" ht="15.75" customHeight="1" x14ac:dyDescent="0.3">
      <c r="B12" s="65"/>
      <c r="C12" s="68">
        <v>4</v>
      </c>
      <c r="D12" s="69" t="s">
        <v>240</v>
      </c>
      <c r="E12" s="70">
        <v>20422696548</v>
      </c>
      <c r="F12" s="71" t="s">
        <v>18</v>
      </c>
      <c r="G12" s="71" t="s">
        <v>955</v>
      </c>
      <c r="H12" s="71" t="s">
        <v>545</v>
      </c>
      <c r="I12" s="71" t="s">
        <v>545</v>
      </c>
      <c r="J12" s="71" t="s">
        <v>545</v>
      </c>
      <c r="K12" s="110" t="s">
        <v>530</v>
      </c>
      <c r="L12" s="111"/>
      <c r="M12" s="111"/>
    </row>
    <row r="13" spans="2:170" ht="15.75" customHeight="1" x14ac:dyDescent="0.3">
      <c r="B13" s="65"/>
      <c r="C13" s="68">
        <v>5</v>
      </c>
      <c r="D13" s="69" t="s">
        <v>241</v>
      </c>
      <c r="E13" s="70">
        <v>20523634110</v>
      </c>
      <c r="F13" s="71" t="s">
        <v>18</v>
      </c>
      <c r="G13" s="71" t="s">
        <v>546</v>
      </c>
      <c r="H13" s="71" t="s">
        <v>547</v>
      </c>
      <c r="I13" s="71" t="s">
        <v>542</v>
      </c>
      <c r="J13" s="72" t="s">
        <v>542</v>
      </c>
      <c r="K13" s="110" t="s">
        <v>530</v>
      </c>
      <c r="L13" s="111"/>
      <c r="M13" s="111"/>
    </row>
    <row r="14" spans="2:170" ht="15.75" customHeight="1" x14ac:dyDescent="0.3">
      <c r="B14" s="65"/>
      <c r="C14" s="68">
        <v>6</v>
      </c>
      <c r="D14" s="69" t="s">
        <v>242</v>
      </c>
      <c r="E14" s="70">
        <v>20201382468</v>
      </c>
      <c r="F14" s="71" t="s">
        <v>22</v>
      </c>
      <c r="G14" s="71" t="s">
        <v>548</v>
      </c>
      <c r="H14" s="71" t="s">
        <v>549</v>
      </c>
      <c r="I14" s="71" t="s">
        <v>550</v>
      </c>
      <c r="J14" s="72" t="s">
        <v>41</v>
      </c>
      <c r="K14" s="110" t="s">
        <v>530</v>
      </c>
      <c r="L14" s="111"/>
      <c r="M14" s="111"/>
    </row>
    <row r="15" spans="2:170" ht="15.75" customHeight="1" x14ac:dyDescent="0.3">
      <c r="B15" s="65"/>
      <c r="C15" s="68">
        <v>7</v>
      </c>
      <c r="D15" s="69" t="s">
        <v>952</v>
      </c>
      <c r="E15" s="70">
        <v>20600241380</v>
      </c>
      <c r="F15" s="71" t="s">
        <v>69</v>
      </c>
      <c r="G15" s="71" t="s">
        <v>953</v>
      </c>
      <c r="H15" s="71" t="s">
        <v>954</v>
      </c>
      <c r="I15" s="71" t="s">
        <v>542</v>
      </c>
      <c r="J15" s="71" t="s">
        <v>542</v>
      </c>
      <c r="K15" s="110" t="s">
        <v>530</v>
      </c>
      <c r="L15" s="111"/>
      <c r="M15" s="111"/>
    </row>
    <row r="16" spans="2:170" ht="15.75" customHeight="1" x14ac:dyDescent="0.3">
      <c r="B16" s="65"/>
      <c r="C16" s="68">
        <v>8</v>
      </c>
      <c r="D16" s="69" t="s">
        <v>507</v>
      </c>
      <c r="E16" s="70">
        <v>20547416776</v>
      </c>
      <c r="F16" s="71" t="s">
        <v>22</v>
      </c>
      <c r="G16" s="71" t="s">
        <v>551</v>
      </c>
      <c r="H16" s="71" t="s">
        <v>542</v>
      </c>
      <c r="I16" s="71" t="s">
        <v>542</v>
      </c>
      <c r="J16" s="72" t="s">
        <v>542</v>
      </c>
      <c r="K16" s="110"/>
      <c r="L16" s="111"/>
      <c r="M16" s="111" t="s">
        <v>530</v>
      </c>
    </row>
    <row r="17" spans="2:13" ht="15.75" customHeight="1" x14ac:dyDescent="0.3">
      <c r="B17" s="65"/>
      <c r="C17" s="68">
        <v>9</v>
      </c>
      <c r="D17" s="69" t="s">
        <v>243</v>
      </c>
      <c r="E17" s="70">
        <v>20114111342</v>
      </c>
      <c r="F17" s="71" t="s">
        <v>22</v>
      </c>
      <c r="G17" s="71" t="s">
        <v>552</v>
      </c>
      <c r="H17" s="71" t="s">
        <v>553</v>
      </c>
      <c r="I17" s="71" t="s">
        <v>554</v>
      </c>
      <c r="J17" s="72" t="s">
        <v>555</v>
      </c>
      <c r="K17" s="110" t="s">
        <v>530</v>
      </c>
      <c r="L17" s="111"/>
      <c r="M17" s="111"/>
    </row>
    <row r="18" spans="2:13" ht="15.75" customHeight="1" x14ac:dyDescent="0.3">
      <c r="B18" s="65"/>
      <c r="C18" s="68">
        <v>10</v>
      </c>
      <c r="D18" s="69" t="s">
        <v>244</v>
      </c>
      <c r="E18" s="70">
        <v>20527737681</v>
      </c>
      <c r="F18" s="71" t="s">
        <v>18</v>
      </c>
      <c r="G18" s="71" t="s">
        <v>556</v>
      </c>
      <c r="H18" s="71" t="s">
        <v>557</v>
      </c>
      <c r="I18" s="71" t="s">
        <v>43</v>
      </c>
      <c r="J18" s="72" t="s">
        <v>43</v>
      </c>
      <c r="K18" s="110" t="s">
        <v>530</v>
      </c>
      <c r="L18" s="111"/>
      <c r="M18" s="111"/>
    </row>
    <row r="19" spans="2:13" ht="15.75" customHeight="1" x14ac:dyDescent="0.3">
      <c r="B19" s="65"/>
      <c r="C19" s="68">
        <v>11</v>
      </c>
      <c r="D19" s="69" t="s">
        <v>245</v>
      </c>
      <c r="E19" s="70">
        <v>10081580559</v>
      </c>
      <c r="F19" s="71" t="s">
        <v>69</v>
      </c>
      <c r="G19" s="71" t="s">
        <v>558</v>
      </c>
      <c r="H19" s="71" t="s">
        <v>559</v>
      </c>
      <c r="I19" s="71" t="s">
        <v>559</v>
      </c>
      <c r="J19" s="72" t="s">
        <v>31</v>
      </c>
      <c r="K19" s="110" t="s">
        <v>530</v>
      </c>
      <c r="L19" s="111"/>
      <c r="M19" s="111"/>
    </row>
    <row r="20" spans="2:13" ht="15.75" customHeight="1" x14ac:dyDescent="0.3">
      <c r="B20" s="65"/>
      <c r="C20" s="68">
        <v>12</v>
      </c>
      <c r="D20" s="69" t="s">
        <v>1119</v>
      </c>
      <c r="E20" s="70">
        <v>10308280999</v>
      </c>
      <c r="F20" s="71" t="s">
        <v>22</v>
      </c>
      <c r="G20" s="71" t="s">
        <v>1120</v>
      </c>
      <c r="H20" s="71" t="s">
        <v>1121</v>
      </c>
      <c r="I20" s="71" t="s">
        <v>1121</v>
      </c>
      <c r="J20" s="71" t="s">
        <v>29</v>
      </c>
      <c r="K20" s="110" t="s">
        <v>530</v>
      </c>
      <c r="L20" s="111"/>
      <c r="M20" s="111"/>
    </row>
    <row r="21" spans="2:13" ht="15.75" customHeight="1" x14ac:dyDescent="0.3">
      <c r="B21" s="65"/>
      <c r="C21" s="68">
        <v>13</v>
      </c>
      <c r="D21" s="69" t="s">
        <v>246</v>
      </c>
      <c r="E21" s="70">
        <v>20312239117</v>
      </c>
      <c r="F21" s="71" t="s">
        <v>18</v>
      </c>
      <c r="G21" s="71" t="s">
        <v>560</v>
      </c>
      <c r="H21" s="71" t="s">
        <v>545</v>
      </c>
      <c r="I21" s="71" t="s">
        <v>545</v>
      </c>
      <c r="J21" s="71" t="s">
        <v>545</v>
      </c>
      <c r="K21" s="110" t="s">
        <v>530</v>
      </c>
      <c r="L21" s="111"/>
      <c r="M21" s="111"/>
    </row>
    <row r="22" spans="2:13" ht="15.75" customHeight="1" x14ac:dyDescent="0.3">
      <c r="B22" s="65"/>
      <c r="C22" s="68">
        <v>14</v>
      </c>
      <c r="D22" s="69" t="s">
        <v>247</v>
      </c>
      <c r="E22" s="70">
        <v>20454888376</v>
      </c>
      <c r="F22" s="71" t="s">
        <v>22</v>
      </c>
      <c r="G22" s="71" t="s">
        <v>561</v>
      </c>
      <c r="H22" s="71" t="s">
        <v>562</v>
      </c>
      <c r="I22" s="71" t="s">
        <v>29</v>
      </c>
      <c r="J22" s="71" t="s">
        <v>29</v>
      </c>
      <c r="K22" s="110" t="s">
        <v>530</v>
      </c>
      <c r="L22" s="111"/>
      <c r="M22" s="111"/>
    </row>
    <row r="23" spans="2:13" ht="15.75" customHeight="1" x14ac:dyDescent="0.3">
      <c r="B23" s="65"/>
      <c r="C23" s="68">
        <v>15</v>
      </c>
      <c r="D23" s="69" t="s">
        <v>248</v>
      </c>
      <c r="E23" s="70">
        <v>20504591957</v>
      </c>
      <c r="F23" s="71" t="s">
        <v>22</v>
      </c>
      <c r="G23" s="71" t="s">
        <v>563</v>
      </c>
      <c r="H23" s="71" t="s">
        <v>564</v>
      </c>
      <c r="I23" s="71" t="s">
        <v>542</v>
      </c>
      <c r="J23" s="72" t="s">
        <v>542</v>
      </c>
      <c r="K23" s="110" t="s">
        <v>530</v>
      </c>
      <c r="L23" s="111"/>
      <c r="M23" s="111"/>
    </row>
    <row r="24" spans="2:13" ht="15.75" customHeight="1" x14ac:dyDescent="0.3">
      <c r="B24" s="65"/>
      <c r="C24" s="68">
        <v>16</v>
      </c>
      <c r="D24" s="69" t="s">
        <v>1128</v>
      </c>
      <c r="E24" s="70">
        <v>20539335562</v>
      </c>
      <c r="F24" s="71" t="s">
        <v>22</v>
      </c>
      <c r="G24" s="71" t="s">
        <v>1129</v>
      </c>
      <c r="H24" s="71" t="s">
        <v>29</v>
      </c>
      <c r="I24" s="71" t="s">
        <v>29</v>
      </c>
      <c r="J24" s="71" t="s">
        <v>29</v>
      </c>
      <c r="K24" s="110" t="s">
        <v>530</v>
      </c>
      <c r="L24" s="111"/>
      <c r="M24" s="111"/>
    </row>
    <row r="25" spans="2:13" ht="15.75" customHeight="1" x14ac:dyDescent="0.3">
      <c r="B25" s="65"/>
      <c r="C25" s="68">
        <v>17</v>
      </c>
      <c r="D25" s="69" t="s">
        <v>249</v>
      </c>
      <c r="E25" s="70">
        <v>20173014971</v>
      </c>
      <c r="F25" s="71" t="s">
        <v>18</v>
      </c>
      <c r="G25" s="71" t="s">
        <v>565</v>
      </c>
      <c r="H25" s="71" t="s">
        <v>542</v>
      </c>
      <c r="I25" s="71" t="s">
        <v>542</v>
      </c>
      <c r="J25" s="72" t="s">
        <v>542</v>
      </c>
      <c r="K25" s="110" t="s">
        <v>530</v>
      </c>
      <c r="L25" s="111"/>
      <c r="M25" s="111"/>
    </row>
    <row r="26" spans="2:13" ht="15.75" customHeight="1" x14ac:dyDescent="0.3">
      <c r="B26" s="65"/>
      <c r="C26" s="68">
        <v>18</v>
      </c>
      <c r="D26" s="69" t="s">
        <v>250</v>
      </c>
      <c r="E26" s="70">
        <v>20491417855</v>
      </c>
      <c r="F26" s="71" t="s">
        <v>22</v>
      </c>
      <c r="G26" s="71" t="s">
        <v>566</v>
      </c>
      <c r="H26" s="71" t="s">
        <v>567</v>
      </c>
      <c r="I26" s="71" t="s">
        <v>568</v>
      </c>
      <c r="J26" s="72" t="s">
        <v>542</v>
      </c>
      <c r="K26" s="110"/>
      <c r="L26" s="111" t="s">
        <v>530</v>
      </c>
      <c r="M26" s="111"/>
    </row>
    <row r="27" spans="2:13" ht="15.75" customHeight="1" x14ac:dyDescent="0.3">
      <c r="B27" s="65"/>
      <c r="C27" s="68">
        <v>19</v>
      </c>
      <c r="D27" s="69" t="s">
        <v>251</v>
      </c>
      <c r="E27" s="70">
        <v>10401831806</v>
      </c>
      <c r="F27" s="71" t="s">
        <v>22</v>
      </c>
      <c r="G27" s="71" t="s">
        <v>569</v>
      </c>
      <c r="H27" s="71" t="s">
        <v>570</v>
      </c>
      <c r="I27" s="71" t="s">
        <v>571</v>
      </c>
      <c r="J27" s="72" t="s">
        <v>26</v>
      </c>
      <c r="K27" s="110" t="s">
        <v>530</v>
      </c>
      <c r="L27" s="111"/>
      <c r="M27" s="111"/>
    </row>
    <row r="28" spans="2:13" ht="15.75" customHeight="1" x14ac:dyDescent="0.3">
      <c r="B28" s="65"/>
      <c r="C28" s="68">
        <v>20</v>
      </c>
      <c r="D28" s="69" t="s">
        <v>252</v>
      </c>
      <c r="E28" s="70">
        <v>20447104122</v>
      </c>
      <c r="F28" s="71" t="s">
        <v>22</v>
      </c>
      <c r="G28" s="71" t="s">
        <v>572</v>
      </c>
      <c r="H28" s="71" t="s">
        <v>573</v>
      </c>
      <c r="I28" s="71" t="s">
        <v>542</v>
      </c>
      <c r="J28" s="72" t="s">
        <v>542</v>
      </c>
      <c r="K28" s="110"/>
      <c r="L28" s="111" t="s">
        <v>530</v>
      </c>
      <c r="M28" s="111"/>
    </row>
    <row r="29" spans="2:13" ht="15.75" customHeight="1" x14ac:dyDescent="0.3">
      <c r="B29" s="65"/>
      <c r="C29" s="68">
        <v>21</v>
      </c>
      <c r="D29" s="69" t="s">
        <v>253</v>
      </c>
      <c r="E29" s="70">
        <v>10026094831</v>
      </c>
      <c r="F29" s="71" t="s">
        <v>22</v>
      </c>
      <c r="G29" s="71" t="s">
        <v>574</v>
      </c>
      <c r="H29" s="71" t="s">
        <v>28</v>
      </c>
      <c r="I29" s="71" t="s">
        <v>28</v>
      </c>
      <c r="J29" s="72" t="s">
        <v>575</v>
      </c>
      <c r="K29" s="110" t="s">
        <v>530</v>
      </c>
      <c r="L29" s="111"/>
      <c r="M29" s="111"/>
    </row>
    <row r="30" spans="2:13" ht="15.75" customHeight="1" x14ac:dyDescent="0.3">
      <c r="B30" s="65"/>
      <c r="C30" s="68">
        <v>22</v>
      </c>
      <c r="D30" s="69" t="s">
        <v>508</v>
      </c>
      <c r="E30" s="70">
        <v>20544284992</v>
      </c>
      <c r="F30" s="71" t="s">
        <v>18</v>
      </c>
      <c r="G30" s="71" t="s">
        <v>576</v>
      </c>
      <c r="H30" s="71" t="s">
        <v>577</v>
      </c>
      <c r="I30" s="71" t="s">
        <v>545</v>
      </c>
      <c r="J30" s="72" t="s">
        <v>545</v>
      </c>
      <c r="K30" s="110"/>
      <c r="L30" s="111"/>
      <c r="M30" s="111" t="s">
        <v>530</v>
      </c>
    </row>
    <row r="31" spans="2:13" ht="15.75" customHeight="1" x14ac:dyDescent="0.3">
      <c r="B31" s="65"/>
      <c r="C31" s="68">
        <v>23</v>
      </c>
      <c r="D31" s="69" t="s">
        <v>254</v>
      </c>
      <c r="E31" s="70">
        <v>20101087566</v>
      </c>
      <c r="F31" s="71" t="s">
        <v>22</v>
      </c>
      <c r="G31" s="71" t="s">
        <v>578</v>
      </c>
      <c r="H31" s="71" t="s">
        <v>579</v>
      </c>
      <c r="I31" s="71" t="s">
        <v>542</v>
      </c>
      <c r="J31" s="72" t="s">
        <v>542</v>
      </c>
      <c r="K31" s="110" t="s">
        <v>530</v>
      </c>
      <c r="L31" s="111"/>
      <c r="M31" s="111"/>
    </row>
    <row r="32" spans="2:13" ht="15.75" customHeight="1" x14ac:dyDescent="0.3">
      <c r="B32" s="65"/>
      <c r="C32" s="68">
        <v>24</v>
      </c>
      <c r="D32" s="69" t="s">
        <v>255</v>
      </c>
      <c r="E32" s="70">
        <v>20331007791</v>
      </c>
      <c r="F32" s="71" t="s">
        <v>69</v>
      </c>
      <c r="G32" s="71" t="s">
        <v>580</v>
      </c>
      <c r="H32" s="71" t="s">
        <v>581</v>
      </c>
      <c r="I32" s="71" t="s">
        <v>542</v>
      </c>
      <c r="J32" s="72" t="s">
        <v>542</v>
      </c>
      <c r="K32" s="110" t="s">
        <v>530</v>
      </c>
      <c r="L32" s="111"/>
      <c r="M32" s="111"/>
    </row>
    <row r="33" spans="2:13" ht="15.75" customHeight="1" x14ac:dyDescent="0.3">
      <c r="B33" s="65"/>
      <c r="C33" s="68">
        <v>25</v>
      </c>
      <c r="D33" s="69" t="s">
        <v>256</v>
      </c>
      <c r="E33" s="70">
        <v>20349728185</v>
      </c>
      <c r="F33" s="71" t="s">
        <v>22</v>
      </c>
      <c r="G33" s="71" t="s">
        <v>582</v>
      </c>
      <c r="H33" s="71" t="s">
        <v>583</v>
      </c>
      <c r="I33" s="71" t="s">
        <v>542</v>
      </c>
      <c r="J33" s="72" t="s">
        <v>542</v>
      </c>
      <c r="K33" s="110"/>
      <c r="L33" s="111" t="s">
        <v>530</v>
      </c>
      <c r="M33" s="111"/>
    </row>
    <row r="34" spans="2:13" ht="15.75" customHeight="1" x14ac:dyDescent="0.3">
      <c r="B34" s="65"/>
      <c r="C34" s="68">
        <v>26</v>
      </c>
      <c r="D34" s="69" t="s">
        <v>257</v>
      </c>
      <c r="E34" s="70">
        <v>20553892253</v>
      </c>
      <c r="F34" s="71" t="s">
        <v>18</v>
      </c>
      <c r="G34" s="71" t="s">
        <v>584</v>
      </c>
      <c r="H34" s="71" t="s">
        <v>564</v>
      </c>
      <c r="I34" s="71" t="s">
        <v>542</v>
      </c>
      <c r="J34" s="72" t="s">
        <v>542</v>
      </c>
      <c r="K34" s="110" t="s">
        <v>530</v>
      </c>
      <c r="L34" s="111"/>
      <c r="M34" s="111"/>
    </row>
    <row r="35" spans="2:13" ht="15.75" customHeight="1" x14ac:dyDescent="0.3">
      <c r="B35" s="65"/>
      <c r="C35" s="68">
        <v>27</v>
      </c>
      <c r="D35" s="69" t="s">
        <v>258</v>
      </c>
      <c r="E35" s="70">
        <v>20522736504</v>
      </c>
      <c r="F35" s="71" t="s">
        <v>18</v>
      </c>
      <c r="G35" s="71" t="s">
        <v>585</v>
      </c>
      <c r="H35" s="71" t="s">
        <v>564</v>
      </c>
      <c r="I35" s="71" t="s">
        <v>542</v>
      </c>
      <c r="J35" s="72" t="s">
        <v>542</v>
      </c>
      <c r="K35" s="110" t="s">
        <v>530</v>
      </c>
      <c r="L35" s="111"/>
      <c r="M35" s="111"/>
    </row>
    <row r="36" spans="2:13" ht="15.75" customHeight="1" x14ac:dyDescent="0.3">
      <c r="B36" s="65"/>
      <c r="C36" s="68">
        <v>28</v>
      </c>
      <c r="D36" s="69" t="s">
        <v>259</v>
      </c>
      <c r="E36" s="70">
        <v>20485978233</v>
      </c>
      <c r="F36" s="71" t="s">
        <v>22</v>
      </c>
      <c r="G36" s="71" t="s">
        <v>586</v>
      </c>
      <c r="H36" s="71" t="s">
        <v>587</v>
      </c>
      <c r="I36" s="71" t="s">
        <v>588</v>
      </c>
      <c r="J36" s="72" t="s">
        <v>36</v>
      </c>
      <c r="K36" s="110" t="s">
        <v>530</v>
      </c>
      <c r="L36" s="111"/>
      <c r="M36" s="111"/>
    </row>
    <row r="37" spans="2:13" ht="15.75" customHeight="1" x14ac:dyDescent="0.3">
      <c r="B37" s="65"/>
      <c r="C37" s="68">
        <v>29</v>
      </c>
      <c r="D37" s="69" t="s">
        <v>260</v>
      </c>
      <c r="E37" s="70">
        <v>20532029008</v>
      </c>
      <c r="F37" s="71" t="s">
        <v>22</v>
      </c>
      <c r="G37" s="71" t="s">
        <v>589</v>
      </c>
      <c r="H37" s="71" t="s">
        <v>553</v>
      </c>
      <c r="I37" s="71" t="s">
        <v>554</v>
      </c>
      <c r="J37" s="72" t="s">
        <v>555</v>
      </c>
      <c r="K37" s="110" t="s">
        <v>530</v>
      </c>
      <c r="L37" s="111"/>
      <c r="M37" s="111"/>
    </row>
    <row r="38" spans="2:13" ht="15.75" customHeight="1" x14ac:dyDescent="0.3">
      <c r="B38" s="65"/>
      <c r="C38" s="68">
        <v>30</v>
      </c>
      <c r="D38" s="69" t="s">
        <v>988</v>
      </c>
      <c r="E38" s="70">
        <v>20545613426</v>
      </c>
      <c r="F38" s="71" t="s">
        <v>22</v>
      </c>
      <c r="G38" s="71" t="s">
        <v>989</v>
      </c>
      <c r="H38" s="71" t="s">
        <v>878</v>
      </c>
      <c r="I38" s="71" t="s">
        <v>542</v>
      </c>
      <c r="J38" s="71" t="s">
        <v>542</v>
      </c>
      <c r="K38" s="110"/>
      <c r="L38" s="111" t="s">
        <v>530</v>
      </c>
      <c r="M38" s="111"/>
    </row>
    <row r="39" spans="2:13" ht="15.75" customHeight="1" x14ac:dyDescent="0.3">
      <c r="B39" s="65"/>
      <c r="C39" s="68">
        <v>31</v>
      </c>
      <c r="D39" s="69" t="s">
        <v>261</v>
      </c>
      <c r="E39" s="70">
        <v>20522411206</v>
      </c>
      <c r="F39" s="71" t="s">
        <v>22</v>
      </c>
      <c r="G39" s="71" t="s">
        <v>590</v>
      </c>
      <c r="H39" s="71" t="s">
        <v>542</v>
      </c>
      <c r="I39" s="71" t="s">
        <v>542</v>
      </c>
      <c r="J39" s="72" t="s">
        <v>542</v>
      </c>
      <c r="K39" s="110" t="s">
        <v>530</v>
      </c>
      <c r="L39" s="111"/>
      <c r="M39" s="111"/>
    </row>
    <row r="40" spans="2:13" ht="15.75" customHeight="1" x14ac:dyDescent="0.3">
      <c r="B40" s="65"/>
      <c r="C40" s="68">
        <v>32</v>
      </c>
      <c r="D40" s="69" t="s">
        <v>262</v>
      </c>
      <c r="E40" s="70">
        <v>20601056900</v>
      </c>
      <c r="F40" s="71" t="s">
        <v>18</v>
      </c>
      <c r="G40" s="71" t="s">
        <v>591</v>
      </c>
      <c r="H40" s="71" t="s">
        <v>592</v>
      </c>
      <c r="I40" s="71" t="s">
        <v>545</v>
      </c>
      <c r="J40" s="72" t="s">
        <v>545</v>
      </c>
      <c r="K40" s="110" t="s">
        <v>530</v>
      </c>
      <c r="L40" s="111"/>
      <c r="M40" s="111"/>
    </row>
    <row r="41" spans="2:13" ht="15.75" customHeight="1" x14ac:dyDescent="0.3">
      <c r="B41" s="65"/>
      <c r="C41" s="68">
        <v>33</v>
      </c>
      <c r="D41" s="69" t="s">
        <v>946</v>
      </c>
      <c r="E41" s="70">
        <v>20491123941</v>
      </c>
      <c r="F41" s="71" t="s">
        <v>22</v>
      </c>
      <c r="G41" s="71" t="s">
        <v>947</v>
      </c>
      <c r="H41" s="71" t="s">
        <v>721</v>
      </c>
      <c r="I41" s="71" t="s">
        <v>721</v>
      </c>
      <c r="J41" s="72" t="s">
        <v>49</v>
      </c>
      <c r="K41" s="110" t="s">
        <v>530</v>
      </c>
      <c r="L41" s="111"/>
      <c r="M41" s="111"/>
    </row>
    <row r="42" spans="2:13" ht="15.75" customHeight="1" x14ac:dyDescent="0.3">
      <c r="B42" s="65"/>
      <c r="C42" s="68">
        <v>34</v>
      </c>
      <c r="D42" s="69" t="s">
        <v>263</v>
      </c>
      <c r="E42" s="70">
        <v>20522136221</v>
      </c>
      <c r="F42" s="71" t="s">
        <v>22</v>
      </c>
      <c r="G42" s="71" t="s">
        <v>593</v>
      </c>
      <c r="H42" s="71" t="s">
        <v>594</v>
      </c>
      <c r="I42" s="71" t="s">
        <v>542</v>
      </c>
      <c r="J42" s="72" t="s">
        <v>542</v>
      </c>
      <c r="K42" s="110" t="s">
        <v>530</v>
      </c>
      <c r="L42" s="111"/>
      <c r="M42" s="111"/>
    </row>
    <row r="43" spans="2:13" ht="15.75" customHeight="1" x14ac:dyDescent="0.3">
      <c r="B43" s="65"/>
      <c r="C43" s="68">
        <v>35</v>
      </c>
      <c r="D43" s="69" t="s">
        <v>264</v>
      </c>
      <c r="E43" s="70">
        <v>20166615209</v>
      </c>
      <c r="F43" s="71" t="s">
        <v>22</v>
      </c>
      <c r="G43" s="71" t="s">
        <v>595</v>
      </c>
      <c r="H43" s="71" t="s">
        <v>596</v>
      </c>
      <c r="I43" s="71" t="s">
        <v>542</v>
      </c>
      <c r="J43" s="72" t="s">
        <v>542</v>
      </c>
      <c r="K43" s="110" t="s">
        <v>530</v>
      </c>
      <c r="L43" s="111"/>
      <c r="M43" s="111"/>
    </row>
    <row r="44" spans="2:13" ht="15.75" customHeight="1" x14ac:dyDescent="0.3">
      <c r="B44" s="65"/>
      <c r="C44" s="68">
        <v>36</v>
      </c>
      <c r="D44" s="69" t="s">
        <v>265</v>
      </c>
      <c r="E44" s="70">
        <v>20100582954</v>
      </c>
      <c r="F44" s="71" t="s">
        <v>18</v>
      </c>
      <c r="G44" s="71" t="s">
        <v>597</v>
      </c>
      <c r="H44" s="71" t="s">
        <v>545</v>
      </c>
      <c r="I44" s="71" t="s">
        <v>545</v>
      </c>
      <c r="J44" s="71" t="s">
        <v>545</v>
      </c>
      <c r="K44" s="110" t="s">
        <v>530</v>
      </c>
      <c r="L44" s="111"/>
      <c r="M44" s="111"/>
    </row>
    <row r="45" spans="2:13" ht="15.75" customHeight="1" x14ac:dyDescent="0.3">
      <c r="B45" s="65"/>
      <c r="C45" s="68">
        <v>37</v>
      </c>
      <c r="D45" s="69" t="s">
        <v>266</v>
      </c>
      <c r="E45" s="70">
        <v>20253881438</v>
      </c>
      <c r="F45" s="71" t="s">
        <v>22</v>
      </c>
      <c r="G45" s="71" t="s">
        <v>598</v>
      </c>
      <c r="H45" s="71" t="s">
        <v>579</v>
      </c>
      <c r="I45" s="71" t="s">
        <v>542</v>
      </c>
      <c r="J45" s="72" t="s">
        <v>542</v>
      </c>
      <c r="K45" s="110" t="s">
        <v>530</v>
      </c>
      <c r="L45" s="111"/>
      <c r="M45" s="111"/>
    </row>
    <row r="46" spans="2:13" ht="15.75" customHeight="1" x14ac:dyDescent="0.3">
      <c r="B46" s="65"/>
      <c r="C46" s="68">
        <v>38</v>
      </c>
      <c r="D46" s="69" t="s">
        <v>267</v>
      </c>
      <c r="E46" s="70">
        <v>20388101971</v>
      </c>
      <c r="F46" s="71" t="s">
        <v>22</v>
      </c>
      <c r="G46" s="71" t="s">
        <v>599</v>
      </c>
      <c r="H46" s="71" t="s">
        <v>542</v>
      </c>
      <c r="I46" s="71" t="s">
        <v>542</v>
      </c>
      <c r="J46" s="72" t="s">
        <v>542</v>
      </c>
      <c r="K46" s="110" t="s">
        <v>530</v>
      </c>
      <c r="L46" s="111"/>
      <c r="M46" s="111"/>
    </row>
    <row r="47" spans="2:13" ht="15.75" customHeight="1" x14ac:dyDescent="0.3">
      <c r="B47" s="65"/>
      <c r="C47" s="68">
        <v>39</v>
      </c>
      <c r="D47" s="69" t="s">
        <v>268</v>
      </c>
      <c r="E47" s="70">
        <v>20258937784</v>
      </c>
      <c r="F47" s="71" t="s">
        <v>18</v>
      </c>
      <c r="G47" s="71" t="s">
        <v>600</v>
      </c>
      <c r="H47" s="71" t="s">
        <v>601</v>
      </c>
      <c r="I47" s="71" t="s">
        <v>542</v>
      </c>
      <c r="J47" s="72" t="s">
        <v>542</v>
      </c>
      <c r="K47" s="110" t="s">
        <v>530</v>
      </c>
      <c r="L47" s="111"/>
      <c r="M47" s="111"/>
    </row>
    <row r="48" spans="2:13" ht="15.75" customHeight="1" x14ac:dyDescent="0.3">
      <c r="B48" s="65"/>
      <c r="C48" s="68">
        <v>40</v>
      </c>
      <c r="D48" s="69" t="s">
        <v>269</v>
      </c>
      <c r="E48" s="70">
        <v>20479744298</v>
      </c>
      <c r="F48" s="71" t="s">
        <v>22</v>
      </c>
      <c r="G48" s="71" t="s">
        <v>602</v>
      </c>
      <c r="H48" s="71" t="s">
        <v>603</v>
      </c>
      <c r="I48" s="71" t="s">
        <v>603</v>
      </c>
      <c r="J48" s="72" t="s">
        <v>38</v>
      </c>
      <c r="K48" s="110" t="s">
        <v>530</v>
      </c>
      <c r="L48" s="111"/>
      <c r="M48" s="111"/>
    </row>
    <row r="49" spans="2:13" ht="15.75" customHeight="1" x14ac:dyDescent="0.3">
      <c r="B49" s="65"/>
      <c r="C49" s="68">
        <v>41</v>
      </c>
      <c r="D49" s="69" t="s">
        <v>270</v>
      </c>
      <c r="E49" s="70">
        <v>20481925216</v>
      </c>
      <c r="F49" s="71" t="s">
        <v>18</v>
      </c>
      <c r="G49" s="71" t="s">
        <v>604</v>
      </c>
      <c r="H49" s="71" t="s">
        <v>605</v>
      </c>
      <c r="I49" s="71" t="s">
        <v>605</v>
      </c>
      <c r="J49" s="71" t="s">
        <v>26</v>
      </c>
      <c r="K49" s="110" t="s">
        <v>530</v>
      </c>
      <c r="L49" s="111"/>
      <c r="M49" s="111"/>
    </row>
    <row r="50" spans="2:13" ht="15.75" customHeight="1" x14ac:dyDescent="0.3">
      <c r="B50" s="65"/>
      <c r="C50" s="68">
        <v>42</v>
      </c>
      <c r="D50" s="69" t="s">
        <v>271</v>
      </c>
      <c r="E50" s="70">
        <v>20523916361</v>
      </c>
      <c r="F50" s="71" t="s">
        <v>606</v>
      </c>
      <c r="G50" s="71" t="s">
        <v>607</v>
      </c>
      <c r="H50" s="71" t="s">
        <v>541</v>
      </c>
      <c r="I50" s="71" t="s">
        <v>542</v>
      </c>
      <c r="J50" s="72" t="s">
        <v>542</v>
      </c>
      <c r="K50" s="110" t="s">
        <v>530</v>
      </c>
      <c r="L50" s="111"/>
      <c r="M50" s="111"/>
    </row>
    <row r="51" spans="2:13" ht="15.75" customHeight="1" x14ac:dyDescent="0.3">
      <c r="B51" s="65"/>
      <c r="C51" s="68">
        <v>43</v>
      </c>
      <c r="D51" s="69" t="s">
        <v>272</v>
      </c>
      <c r="E51" s="70">
        <v>20518596188</v>
      </c>
      <c r="F51" s="71" t="s">
        <v>22</v>
      </c>
      <c r="G51" s="71" t="s">
        <v>608</v>
      </c>
      <c r="H51" s="71" t="s">
        <v>573</v>
      </c>
      <c r="I51" s="71" t="s">
        <v>542</v>
      </c>
      <c r="J51" s="72" t="s">
        <v>542</v>
      </c>
      <c r="K51" s="110" t="s">
        <v>530</v>
      </c>
      <c r="L51" s="111"/>
      <c r="M51" s="111"/>
    </row>
    <row r="52" spans="2:13" ht="15.75" customHeight="1" x14ac:dyDescent="0.3">
      <c r="B52" s="65"/>
      <c r="C52" s="68">
        <v>44</v>
      </c>
      <c r="D52" s="69" t="s">
        <v>273</v>
      </c>
      <c r="E52" s="70">
        <v>20493233361</v>
      </c>
      <c r="F52" s="71" t="s">
        <v>22</v>
      </c>
      <c r="G52" s="71" t="s">
        <v>609</v>
      </c>
      <c r="H52" s="71" t="s">
        <v>610</v>
      </c>
      <c r="I52" s="71" t="s">
        <v>611</v>
      </c>
      <c r="J52" s="72" t="s">
        <v>42</v>
      </c>
      <c r="K52" s="110" t="s">
        <v>530</v>
      </c>
      <c r="L52" s="111"/>
      <c r="M52" s="111"/>
    </row>
    <row r="53" spans="2:13" ht="15.75" customHeight="1" x14ac:dyDescent="0.3">
      <c r="B53" s="65"/>
      <c r="C53" s="68">
        <v>45</v>
      </c>
      <c r="D53" s="69" t="s">
        <v>1007</v>
      </c>
      <c r="E53" s="70">
        <v>20494729351</v>
      </c>
      <c r="F53" s="71" t="s">
        <v>69</v>
      </c>
      <c r="G53" s="71" t="s">
        <v>1008</v>
      </c>
      <c r="H53" s="71" t="s">
        <v>45</v>
      </c>
      <c r="I53" s="71" t="s">
        <v>858</v>
      </c>
      <c r="J53" s="71" t="s">
        <v>45</v>
      </c>
      <c r="K53" s="110"/>
      <c r="L53" s="111"/>
      <c r="M53" s="111" t="s">
        <v>530</v>
      </c>
    </row>
    <row r="54" spans="2:13" ht="15.75" customHeight="1" x14ac:dyDescent="0.3">
      <c r="B54" s="65"/>
      <c r="C54" s="68">
        <v>46</v>
      </c>
      <c r="D54" s="69" t="s">
        <v>274</v>
      </c>
      <c r="E54" s="70">
        <v>20600523431</v>
      </c>
      <c r="F54" s="71" t="s">
        <v>606</v>
      </c>
      <c r="G54" s="71" t="s">
        <v>612</v>
      </c>
      <c r="H54" s="71" t="s">
        <v>613</v>
      </c>
      <c r="I54" s="71" t="s">
        <v>542</v>
      </c>
      <c r="J54" s="72" t="s">
        <v>542</v>
      </c>
      <c r="K54" s="110" t="s">
        <v>530</v>
      </c>
      <c r="L54" s="111"/>
      <c r="M54" s="111"/>
    </row>
    <row r="55" spans="2:13" ht="15.75" customHeight="1" x14ac:dyDescent="0.3">
      <c r="B55" s="65"/>
      <c r="C55" s="68">
        <v>47</v>
      </c>
      <c r="D55" s="69" t="s">
        <v>275</v>
      </c>
      <c r="E55" s="70">
        <v>20482086901</v>
      </c>
      <c r="F55" s="71" t="s">
        <v>71</v>
      </c>
      <c r="G55" s="71" t="s">
        <v>614</v>
      </c>
      <c r="H55" s="71" t="s">
        <v>605</v>
      </c>
      <c r="I55" s="71" t="s">
        <v>605</v>
      </c>
      <c r="J55" s="71" t="s">
        <v>26</v>
      </c>
      <c r="K55" s="110" t="s">
        <v>530</v>
      </c>
      <c r="L55" s="111"/>
      <c r="M55" s="111"/>
    </row>
    <row r="56" spans="2:13" ht="15.75" customHeight="1" x14ac:dyDescent="0.3">
      <c r="B56" s="65"/>
      <c r="C56" s="68">
        <v>48</v>
      </c>
      <c r="D56" s="69" t="s">
        <v>509</v>
      </c>
      <c r="E56" s="70">
        <v>20461499717</v>
      </c>
      <c r="F56" s="71" t="s">
        <v>22</v>
      </c>
      <c r="G56" s="71" t="s">
        <v>615</v>
      </c>
      <c r="H56" s="71" t="s">
        <v>616</v>
      </c>
      <c r="I56" s="71" t="s">
        <v>542</v>
      </c>
      <c r="J56" s="72" t="s">
        <v>542</v>
      </c>
      <c r="K56" s="110" t="s">
        <v>530</v>
      </c>
      <c r="L56" s="111"/>
      <c r="M56" s="111"/>
    </row>
    <row r="57" spans="2:13" ht="15.75" customHeight="1" x14ac:dyDescent="0.3">
      <c r="B57" s="65"/>
      <c r="C57" s="68">
        <v>49</v>
      </c>
      <c r="D57" s="69" t="s">
        <v>276</v>
      </c>
      <c r="E57" s="70">
        <v>20600768329</v>
      </c>
      <c r="F57" s="71" t="s">
        <v>22</v>
      </c>
      <c r="G57" s="71" t="s">
        <v>617</v>
      </c>
      <c r="H57" s="71" t="s">
        <v>618</v>
      </c>
      <c r="I57" s="71" t="s">
        <v>29</v>
      </c>
      <c r="J57" s="72" t="s">
        <v>29</v>
      </c>
      <c r="K57" s="110" t="s">
        <v>530</v>
      </c>
      <c r="L57" s="111"/>
      <c r="M57" s="111"/>
    </row>
    <row r="58" spans="2:13" ht="15.75" customHeight="1" x14ac:dyDescent="0.3">
      <c r="B58" s="65"/>
      <c r="C58" s="68">
        <v>50</v>
      </c>
      <c r="D58" s="69" t="s">
        <v>277</v>
      </c>
      <c r="E58" s="70">
        <v>20433463006</v>
      </c>
      <c r="F58" s="71" t="s">
        <v>18</v>
      </c>
      <c r="G58" s="71" t="s">
        <v>619</v>
      </c>
      <c r="H58" s="71" t="s">
        <v>542</v>
      </c>
      <c r="I58" s="71" t="s">
        <v>542</v>
      </c>
      <c r="J58" s="72" t="s">
        <v>542</v>
      </c>
      <c r="K58" s="110" t="s">
        <v>530</v>
      </c>
      <c r="L58" s="111"/>
      <c r="M58" s="111"/>
    </row>
    <row r="59" spans="2:13" ht="15.75" customHeight="1" x14ac:dyDescent="0.3">
      <c r="B59" s="65"/>
      <c r="C59" s="68">
        <v>51</v>
      </c>
      <c r="D59" s="69" t="s">
        <v>510</v>
      </c>
      <c r="E59" s="70">
        <v>20602147364</v>
      </c>
      <c r="F59" s="71" t="s">
        <v>22</v>
      </c>
      <c r="G59" s="71" t="s">
        <v>620</v>
      </c>
      <c r="H59" s="71" t="s">
        <v>621</v>
      </c>
      <c r="I59" s="71" t="s">
        <v>621</v>
      </c>
      <c r="J59" s="72" t="s">
        <v>49</v>
      </c>
      <c r="K59" s="110"/>
      <c r="L59" s="111"/>
      <c r="M59" s="111" t="s">
        <v>530</v>
      </c>
    </row>
    <row r="60" spans="2:13" ht="15.75" customHeight="1" x14ac:dyDescent="0.3">
      <c r="B60" s="65"/>
      <c r="C60" s="68">
        <v>52</v>
      </c>
      <c r="D60" s="69" t="s">
        <v>278</v>
      </c>
      <c r="E60" s="70">
        <v>20301370271</v>
      </c>
      <c r="F60" s="71" t="s">
        <v>69</v>
      </c>
      <c r="G60" s="71" t="s">
        <v>622</v>
      </c>
      <c r="H60" s="71" t="s">
        <v>623</v>
      </c>
      <c r="I60" s="71" t="s">
        <v>542</v>
      </c>
      <c r="J60" s="72" t="s">
        <v>542</v>
      </c>
      <c r="K60" s="110" t="s">
        <v>530</v>
      </c>
      <c r="L60" s="111"/>
      <c r="M60" s="111"/>
    </row>
    <row r="61" spans="2:13" ht="15.75" customHeight="1" x14ac:dyDescent="0.3">
      <c r="B61" s="65"/>
      <c r="C61" s="68">
        <v>53</v>
      </c>
      <c r="D61" s="69" t="s">
        <v>279</v>
      </c>
      <c r="E61" s="70">
        <v>20493870671</v>
      </c>
      <c r="F61" s="71" t="s">
        <v>22</v>
      </c>
      <c r="G61" s="71" t="s">
        <v>624</v>
      </c>
      <c r="H61" s="71" t="s">
        <v>625</v>
      </c>
      <c r="I61" s="71" t="s">
        <v>31</v>
      </c>
      <c r="J61" s="72" t="s">
        <v>31</v>
      </c>
      <c r="K61" s="110" t="s">
        <v>530</v>
      </c>
      <c r="L61" s="111"/>
      <c r="M61" s="111"/>
    </row>
    <row r="62" spans="2:13" ht="15.75" customHeight="1" x14ac:dyDescent="0.3">
      <c r="B62" s="65"/>
      <c r="C62" s="68">
        <v>54</v>
      </c>
      <c r="D62" s="69" t="s">
        <v>280</v>
      </c>
      <c r="E62" s="70">
        <v>20600668570</v>
      </c>
      <c r="F62" s="71" t="s">
        <v>22</v>
      </c>
      <c r="G62" s="71" t="s">
        <v>626</v>
      </c>
      <c r="H62" s="71" t="s">
        <v>627</v>
      </c>
      <c r="I62" s="71" t="s">
        <v>627</v>
      </c>
      <c r="J62" s="72" t="s">
        <v>28</v>
      </c>
      <c r="K62" s="110"/>
      <c r="L62" s="111" t="s">
        <v>530</v>
      </c>
      <c r="M62" s="111"/>
    </row>
    <row r="63" spans="2:13" ht="15.75" customHeight="1" x14ac:dyDescent="0.3">
      <c r="B63" s="65"/>
      <c r="C63" s="68">
        <v>55</v>
      </c>
      <c r="D63" s="69" t="s">
        <v>281</v>
      </c>
      <c r="E63" s="70">
        <v>20551203744</v>
      </c>
      <c r="F63" s="71" t="s">
        <v>22</v>
      </c>
      <c r="G63" s="71" t="s">
        <v>628</v>
      </c>
      <c r="H63" s="71" t="s">
        <v>573</v>
      </c>
      <c r="I63" s="71" t="s">
        <v>542</v>
      </c>
      <c r="J63" s="72" t="s">
        <v>542</v>
      </c>
      <c r="K63" s="110"/>
      <c r="L63" s="111" t="s">
        <v>530</v>
      </c>
      <c r="M63" s="111"/>
    </row>
    <row r="64" spans="2:13" ht="15.75" customHeight="1" x14ac:dyDescent="0.3">
      <c r="B64" s="65"/>
      <c r="C64" s="68">
        <v>56</v>
      </c>
      <c r="D64" s="69" t="s">
        <v>282</v>
      </c>
      <c r="E64" s="70">
        <v>20531707738</v>
      </c>
      <c r="F64" s="71" t="s">
        <v>22</v>
      </c>
      <c r="G64" s="71" t="s">
        <v>629</v>
      </c>
      <c r="H64" s="71" t="s">
        <v>553</v>
      </c>
      <c r="I64" s="71" t="s">
        <v>554</v>
      </c>
      <c r="J64" s="72" t="s">
        <v>555</v>
      </c>
      <c r="K64" s="110" t="s">
        <v>530</v>
      </c>
      <c r="L64" s="111"/>
      <c r="M64" s="111"/>
    </row>
    <row r="65" spans="2:13" ht="15.75" customHeight="1" x14ac:dyDescent="0.3">
      <c r="B65" s="65"/>
      <c r="C65" s="68">
        <v>57</v>
      </c>
      <c r="D65" s="69" t="s">
        <v>283</v>
      </c>
      <c r="E65" s="70">
        <v>20514930521</v>
      </c>
      <c r="F65" s="71" t="s">
        <v>22</v>
      </c>
      <c r="G65" s="71" t="s">
        <v>630</v>
      </c>
      <c r="H65" s="71" t="s">
        <v>631</v>
      </c>
      <c r="I65" s="71" t="s">
        <v>631</v>
      </c>
      <c r="J65" s="72" t="s">
        <v>27</v>
      </c>
      <c r="K65" s="110" t="s">
        <v>530</v>
      </c>
      <c r="L65" s="111"/>
      <c r="M65" s="111"/>
    </row>
    <row r="66" spans="2:13" ht="15.75" customHeight="1" x14ac:dyDescent="0.3">
      <c r="B66" s="65"/>
      <c r="C66" s="68">
        <v>58</v>
      </c>
      <c r="D66" s="69" t="s">
        <v>284</v>
      </c>
      <c r="E66" s="70">
        <v>20101128777</v>
      </c>
      <c r="F66" s="71" t="s">
        <v>18</v>
      </c>
      <c r="G66" s="71" t="s">
        <v>632</v>
      </c>
      <c r="H66" s="71" t="s">
        <v>545</v>
      </c>
      <c r="I66" s="71" t="s">
        <v>545</v>
      </c>
      <c r="J66" s="72" t="s">
        <v>545</v>
      </c>
      <c r="K66" s="110" t="s">
        <v>530</v>
      </c>
      <c r="L66" s="111"/>
      <c r="M66" s="111"/>
    </row>
    <row r="67" spans="2:13" ht="15.75" customHeight="1" x14ac:dyDescent="0.3">
      <c r="B67" s="65"/>
      <c r="C67" s="68">
        <v>59</v>
      </c>
      <c r="D67" s="69" t="s">
        <v>285</v>
      </c>
      <c r="E67" s="70">
        <v>20537370212</v>
      </c>
      <c r="F67" s="71" t="s">
        <v>22</v>
      </c>
      <c r="G67" s="71" t="s">
        <v>633</v>
      </c>
      <c r="H67" s="71" t="s">
        <v>542</v>
      </c>
      <c r="I67" s="71" t="s">
        <v>542</v>
      </c>
      <c r="J67" s="72" t="s">
        <v>542</v>
      </c>
      <c r="K67" s="110" t="s">
        <v>530</v>
      </c>
      <c r="L67" s="111"/>
      <c r="M67" s="111"/>
    </row>
    <row r="68" spans="2:13" ht="15.75" customHeight="1" x14ac:dyDescent="0.3">
      <c r="B68" s="65"/>
      <c r="C68" s="68">
        <v>60</v>
      </c>
      <c r="D68" s="69" t="s">
        <v>511</v>
      </c>
      <c r="E68" s="70">
        <v>20216734808</v>
      </c>
      <c r="F68" s="71" t="s">
        <v>22</v>
      </c>
      <c r="G68" s="71" t="s">
        <v>634</v>
      </c>
      <c r="H68" s="71" t="s">
        <v>635</v>
      </c>
      <c r="I68" s="71" t="s">
        <v>635</v>
      </c>
      <c r="J68" s="72" t="s">
        <v>46</v>
      </c>
      <c r="K68" s="110"/>
      <c r="L68" s="111"/>
      <c r="M68" s="111" t="s">
        <v>530</v>
      </c>
    </row>
    <row r="69" spans="2:13" ht="15.75" customHeight="1" x14ac:dyDescent="0.3">
      <c r="B69" s="65"/>
      <c r="C69" s="68">
        <v>61</v>
      </c>
      <c r="D69" s="69" t="s">
        <v>286</v>
      </c>
      <c r="E69" s="70">
        <v>20506513392</v>
      </c>
      <c r="F69" s="71" t="s">
        <v>22</v>
      </c>
      <c r="G69" s="71" t="s">
        <v>636</v>
      </c>
      <c r="H69" s="71" t="s">
        <v>545</v>
      </c>
      <c r="I69" s="71" t="s">
        <v>545</v>
      </c>
      <c r="J69" s="72" t="s">
        <v>545</v>
      </c>
      <c r="K69" s="110" t="s">
        <v>530</v>
      </c>
      <c r="L69" s="111"/>
      <c r="M69" s="111"/>
    </row>
    <row r="70" spans="2:13" ht="15.75" customHeight="1" x14ac:dyDescent="0.3">
      <c r="B70" s="65"/>
      <c r="C70" s="68">
        <v>62</v>
      </c>
      <c r="D70" s="69" t="s">
        <v>1011</v>
      </c>
      <c r="E70" s="70">
        <v>20519342881</v>
      </c>
      <c r="F70" s="71" t="s">
        <v>606</v>
      </c>
      <c r="G70" s="71" t="s">
        <v>1012</v>
      </c>
      <c r="H70" s="71" t="s">
        <v>763</v>
      </c>
      <c r="I70" s="71" t="s">
        <v>542</v>
      </c>
      <c r="J70" s="71" t="s">
        <v>542</v>
      </c>
      <c r="K70" s="110" t="s">
        <v>530</v>
      </c>
      <c r="L70" s="111"/>
      <c r="M70" s="111"/>
    </row>
    <row r="71" spans="2:13" ht="15.75" customHeight="1" x14ac:dyDescent="0.3">
      <c r="B71" s="65"/>
      <c r="C71" s="68">
        <v>63</v>
      </c>
      <c r="D71" s="69" t="s">
        <v>287</v>
      </c>
      <c r="E71" s="70">
        <v>20568282818</v>
      </c>
      <c r="F71" s="71" t="s">
        <v>22</v>
      </c>
      <c r="G71" s="71" t="s">
        <v>637</v>
      </c>
      <c r="H71" s="71" t="s">
        <v>44</v>
      </c>
      <c r="I71" s="71" t="s">
        <v>44</v>
      </c>
      <c r="J71" s="72" t="s">
        <v>44</v>
      </c>
      <c r="K71" s="110" t="s">
        <v>530</v>
      </c>
      <c r="L71" s="111"/>
      <c r="M71" s="111"/>
    </row>
    <row r="72" spans="2:13" ht="15.75" customHeight="1" x14ac:dyDescent="0.3">
      <c r="B72" s="65"/>
      <c r="C72" s="68">
        <v>64</v>
      </c>
      <c r="D72" s="69" t="s">
        <v>288</v>
      </c>
      <c r="E72" s="70">
        <v>20526292333</v>
      </c>
      <c r="F72" s="71" t="s">
        <v>22</v>
      </c>
      <c r="G72" s="71" t="s">
        <v>638</v>
      </c>
      <c r="H72" s="71" t="s">
        <v>639</v>
      </c>
      <c r="I72" s="71" t="s">
        <v>640</v>
      </c>
      <c r="J72" s="72" t="s">
        <v>28</v>
      </c>
      <c r="K72" s="110" t="s">
        <v>530</v>
      </c>
      <c r="L72" s="111"/>
      <c r="M72" s="111"/>
    </row>
    <row r="73" spans="2:13" ht="15.75" customHeight="1" x14ac:dyDescent="0.3">
      <c r="B73" s="65"/>
      <c r="C73" s="68">
        <v>65</v>
      </c>
      <c r="D73" s="69" t="s">
        <v>512</v>
      </c>
      <c r="E73" s="70">
        <v>20600781058</v>
      </c>
      <c r="F73" s="71" t="s">
        <v>22</v>
      </c>
      <c r="G73" s="71" t="s">
        <v>641</v>
      </c>
      <c r="H73" s="71" t="s">
        <v>579</v>
      </c>
      <c r="I73" s="71" t="s">
        <v>542</v>
      </c>
      <c r="J73" s="72" t="s">
        <v>542</v>
      </c>
      <c r="K73" s="110"/>
      <c r="L73" s="111"/>
      <c r="M73" s="111" t="s">
        <v>530</v>
      </c>
    </row>
    <row r="74" spans="2:13" ht="15.75" customHeight="1" x14ac:dyDescent="0.3">
      <c r="B74" s="65"/>
      <c r="C74" s="68">
        <v>66</v>
      </c>
      <c r="D74" s="69" t="s">
        <v>289</v>
      </c>
      <c r="E74" s="70">
        <v>20142260281</v>
      </c>
      <c r="F74" s="71" t="s">
        <v>22</v>
      </c>
      <c r="G74" s="71" t="s">
        <v>642</v>
      </c>
      <c r="H74" s="71" t="s">
        <v>29</v>
      </c>
      <c r="I74" s="71" t="s">
        <v>29</v>
      </c>
      <c r="J74" s="72" t="s">
        <v>29</v>
      </c>
      <c r="K74" s="110" t="s">
        <v>530</v>
      </c>
      <c r="L74" s="111"/>
      <c r="M74" s="111"/>
    </row>
    <row r="75" spans="2:13" ht="15.75" customHeight="1" x14ac:dyDescent="0.3">
      <c r="B75" s="65"/>
      <c r="C75" s="68">
        <v>67</v>
      </c>
      <c r="D75" s="69" t="s">
        <v>290</v>
      </c>
      <c r="E75" s="70">
        <v>20250095334</v>
      </c>
      <c r="F75" s="71" t="s">
        <v>606</v>
      </c>
      <c r="G75" s="71" t="s">
        <v>643</v>
      </c>
      <c r="H75" s="71" t="s">
        <v>564</v>
      </c>
      <c r="I75" s="71" t="s">
        <v>542</v>
      </c>
      <c r="J75" s="72" t="s">
        <v>542</v>
      </c>
      <c r="K75" s="110" t="s">
        <v>530</v>
      </c>
      <c r="L75" s="111"/>
      <c r="M75" s="111"/>
    </row>
    <row r="76" spans="2:13" ht="15.75" customHeight="1" x14ac:dyDescent="0.3">
      <c r="B76" s="65"/>
      <c r="C76" s="68">
        <v>68</v>
      </c>
      <c r="D76" s="69" t="s">
        <v>291</v>
      </c>
      <c r="E76" s="70">
        <v>20516728796</v>
      </c>
      <c r="F76" s="71" t="s">
        <v>22</v>
      </c>
      <c r="G76" s="71" t="s">
        <v>644</v>
      </c>
      <c r="H76" s="71" t="s">
        <v>645</v>
      </c>
      <c r="I76" s="71" t="s">
        <v>542</v>
      </c>
      <c r="J76" s="72" t="s">
        <v>646</v>
      </c>
      <c r="K76" s="110" t="s">
        <v>530</v>
      </c>
      <c r="L76" s="111"/>
      <c r="M76" s="111"/>
    </row>
    <row r="77" spans="2:13" ht="15.75" customHeight="1" x14ac:dyDescent="0.3">
      <c r="B77" s="65"/>
      <c r="C77" s="68">
        <v>69</v>
      </c>
      <c r="D77" s="69" t="s">
        <v>292</v>
      </c>
      <c r="E77" s="70">
        <v>10005182137</v>
      </c>
      <c r="F77" s="71" t="s">
        <v>22</v>
      </c>
      <c r="G77" s="71" t="s">
        <v>647</v>
      </c>
      <c r="H77" s="71" t="s">
        <v>37</v>
      </c>
      <c r="I77" s="71" t="s">
        <v>37</v>
      </c>
      <c r="J77" s="72" t="s">
        <v>37</v>
      </c>
      <c r="K77" s="110" t="s">
        <v>530</v>
      </c>
      <c r="L77" s="111"/>
      <c r="M77" s="111"/>
    </row>
    <row r="78" spans="2:13" ht="15.75" customHeight="1" x14ac:dyDescent="0.3">
      <c r="B78" s="65"/>
      <c r="C78" s="68">
        <v>70</v>
      </c>
      <c r="D78" s="69" t="s">
        <v>293</v>
      </c>
      <c r="E78" s="70">
        <v>20552163983</v>
      </c>
      <c r="F78" s="71" t="s">
        <v>22</v>
      </c>
      <c r="G78" s="71" t="s">
        <v>648</v>
      </c>
      <c r="H78" s="71" t="s">
        <v>649</v>
      </c>
      <c r="I78" s="71" t="s">
        <v>542</v>
      </c>
      <c r="J78" s="72" t="s">
        <v>542</v>
      </c>
      <c r="K78" s="110" t="s">
        <v>530</v>
      </c>
      <c r="L78" s="111"/>
      <c r="M78" s="111"/>
    </row>
    <row r="79" spans="2:13" ht="15.75" customHeight="1" x14ac:dyDescent="0.3">
      <c r="B79" s="65"/>
      <c r="C79" s="68">
        <v>71</v>
      </c>
      <c r="D79" s="69" t="s">
        <v>294</v>
      </c>
      <c r="E79" s="70">
        <v>20407853530</v>
      </c>
      <c r="F79" s="71" t="s">
        <v>22</v>
      </c>
      <c r="G79" s="71" t="s">
        <v>650</v>
      </c>
      <c r="H79" s="71" t="s">
        <v>651</v>
      </c>
      <c r="I79" s="71" t="s">
        <v>651</v>
      </c>
      <c r="J79" s="72" t="s">
        <v>555</v>
      </c>
      <c r="K79" s="110" t="s">
        <v>530</v>
      </c>
      <c r="L79" s="111"/>
      <c r="M79" s="111"/>
    </row>
    <row r="80" spans="2:13" ht="15.75" customHeight="1" x14ac:dyDescent="0.3">
      <c r="B80" s="65"/>
      <c r="C80" s="68">
        <v>72</v>
      </c>
      <c r="D80" s="69" t="s">
        <v>295</v>
      </c>
      <c r="E80" s="70">
        <v>20444400596</v>
      </c>
      <c r="F80" s="71" t="s">
        <v>22</v>
      </c>
      <c r="G80" s="71" t="s">
        <v>652</v>
      </c>
      <c r="H80" s="71" t="s">
        <v>653</v>
      </c>
      <c r="I80" s="71" t="s">
        <v>654</v>
      </c>
      <c r="J80" s="72" t="s">
        <v>36</v>
      </c>
      <c r="K80" s="110" t="s">
        <v>530</v>
      </c>
      <c r="L80" s="111"/>
      <c r="M80" s="111"/>
    </row>
    <row r="81" spans="2:13" ht="15.75" customHeight="1" x14ac:dyDescent="0.3">
      <c r="B81" s="65"/>
      <c r="C81" s="68">
        <v>73</v>
      </c>
      <c r="D81" s="69" t="s">
        <v>1115</v>
      </c>
      <c r="E81" s="70">
        <v>20398018410</v>
      </c>
      <c r="F81" s="71" t="s">
        <v>22</v>
      </c>
      <c r="G81" s="71" t="s">
        <v>1116</v>
      </c>
      <c r="H81" s="71" t="s">
        <v>544</v>
      </c>
      <c r="I81" s="71" t="s">
        <v>542</v>
      </c>
      <c r="J81" s="71" t="s">
        <v>542</v>
      </c>
      <c r="K81" s="110" t="s">
        <v>530</v>
      </c>
      <c r="L81" s="111"/>
      <c r="M81" s="111"/>
    </row>
    <row r="82" spans="2:13" ht="15.75" customHeight="1" x14ac:dyDescent="0.3">
      <c r="B82" s="65"/>
      <c r="C82" s="68">
        <v>74</v>
      </c>
      <c r="D82" s="69" t="s">
        <v>1009</v>
      </c>
      <c r="E82" s="70">
        <v>20564175910</v>
      </c>
      <c r="F82" s="71" t="s">
        <v>22</v>
      </c>
      <c r="G82" s="71" t="s">
        <v>1010</v>
      </c>
      <c r="H82" s="71" t="s">
        <v>721</v>
      </c>
      <c r="I82" s="71" t="s">
        <v>721</v>
      </c>
      <c r="J82" s="72" t="s">
        <v>49</v>
      </c>
      <c r="K82" s="110"/>
      <c r="L82" s="111"/>
      <c r="M82" s="111" t="s">
        <v>530</v>
      </c>
    </row>
    <row r="83" spans="2:13" ht="15.75" customHeight="1" x14ac:dyDescent="0.3">
      <c r="B83" s="65"/>
      <c r="C83" s="68">
        <v>75</v>
      </c>
      <c r="D83" s="69" t="s">
        <v>296</v>
      </c>
      <c r="E83" s="70">
        <v>20524514002</v>
      </c>
      <c r="F83" s="71" t="s">
        <v>22</v>
      </c>
      <c r="G83" s="71" t="s">
        <v>655</v>
      </c>
      <c r="H83" s="71" t="s">
        <v>656</v>
      </c>
      <c r="I83" s="71" t="s">
        <v>542</v>
      </c>
      <c r="J83" s="72" t="s">
        <v>646</v>
      </c>
      <c r="K83" s="110" t="s">
        <v>530</v>
      </c>
      <c r="L83" s="111"/>
      <c r="M83" s="111"/>
    </row>
    <row r="84" spans="2:13" ht="15.75" customHeight="1" x14ac:dyDescent="0.3">
      <c r="B84" s="65"/>
      <c r="C84" s="68">
        <v>76</v>
      </c>
      <c r="D84" s="69" t="s">
        <v>297</v>
      </c>
      <c r="E84" s="70">
        <v>20368759172</v>
      </c>
      <c r="F84" s="71" t="s">
        <v>22</v>
      </c>
      <c r="G84" s="71" t="s">
        <v>657</v>
      </c>
      <c r="H84" s="71" t="s">
        <v>38</v>
      </c>
      <c r="I84" s="71" t="s">
        <v>38</v>
      </c>
      <c r="J84" s="72" t="s">
        <v>38</v>
      </c>
      <c r="K84" s="110" t="s">
        <v>530</v>
      </c>
      <c r="L84" s="111"/>
      <c r="M84" s="111"/>
    </row>
    <row r="85" spans="2:13" ht="15.75" customHeight="1" x14ac:dyDescent="0.3">
      <c r="B85" s="65"/>
      <c r="C85" s="68">
        <v>77</v>
      </c>
      <c r="D85" s="69" t="s">
        <v>958</v>
      </c>
      <c r="E85" s="70">
        <v>20221304552</v>
      </c>
      <c r="F85" s="71" t="s">
        <v>22</v>
      </c>
      <c r="G85" s="71" t="s">
        <v>959</v>
      </c>
      <c r="H85" s="71" t="s">
        <v>960</v>
      </c>
      <c r="I85" s="71" t="s">
        <v>960</v>
      </c>
      <c r="J85" s="72" t="s">
        <v>542</v>
      </c>
      <c r="K85" s="110" t="s">
        <v>530</v>
      </c>
      <c r="L85" s="111"/>
      <c r="M85" s="111"/>
    </row>
    <row r="86" spans="2:13" ht="15.75" customHeight="1" x14ac:dyDescent="0.3">
      <c r="B86" s="65"/>
      <c r="C86" s="68">
        <v>78</v>
      </c>
      <c r="D86" s="69" t="s">
        <v>1138</v>
      </c>
      <c r="E86" s="70">
        <v>20135414931</v>
      </c>
      <c r="F86" s="71" t="s">
        <v>22</v>
      </c>
      <c r="G86" s="71" t="s">
        <v>1139</v>
      </c>
      <c r="H86" s="71" t="s">
        <v>573</v>
      </c>
      <c r="I86" s="72" t="s">
        <v>542</v>
      </c>
      <c r="J86" s="72" t="s">
        <v>542</v>
      </c>
      <c r="K86" s="110" t="s">
        <v>530</v>
      </c>
      <c r="L86" s="111"/>
      <c r="M86" s="111"/>
    </row>
    <row r="87" spans="2:13" ht="15.75" customHeight="1" x14ac:dyDescent="0.3">
      <c r="B87" s="65"/>
      <c r="C87" s="68">
        <v>79</v>
      </c>
      <c r="D87" s="69" t="s">
        <v>298</v>
      </c>
      <c r="E87" s="70">
        <v>20455935173</v>
      </c>
      <c r="F87" s="71" t="s">
        <v>69</v>
      </c>
      <c r="G87" s="71" t="s">
        <v>658</v>
      </c>
      <c r="H87" s="71" t="s">
        <v>29</v>
      </c>
      <c r="I87" s="71" t="s">
        <v>29</v>
      </c>
      <c r="J87" s="72" t="s">
        <v>29</v>
      </c>
      <c r="K87" s="110" t="s">
        <v>530</v>
      </c>
      <c r="L87" s="111"/>
      <c r="M87" s="111"/>
    </row>
    <row r="88" spans="2:13" ht="15.75" customHeight="1" x14ac:dyDescent="0.3">
      <c r="B88" s="65"/>
      <c r="C88" s="68">
        <v>80</v>
      </c>
      <c r="D88" s="69" t="s">
        <v>299</v>
      </c>
      <c r="E88" s="70">
        <v>20531406614</v>
      </c>
      <c r="F88" s="71" t="s">
        <v>22</v>
      </c>
      <c r="G88" s="71" t="s">
        <v>659</v>
      </c>
      <c r="H88" s="71" t="s">
        <v>660</v>
      </c>
      <c r="I88" s="71" t="s">
        <v>660</v>
      </c>
      <c r="J88" s="72" t="s">
        <v>40</v>
      </c>
      <c r="K88" s="110" t="s">
        <v>530</v>
      </c>
      <c r="L88" s="111"/>
      <c r="M88" s="111"/>
    </row>
    <row r="89" spans="2:13" ht="15.75" customHeight="1" x14ac:dyDescent="0.3">
      <c r="B89" s="65"/>
      <c r="C89" s="68">
        <v>81</v>
      </c>
      <c r="D89" s="69" t="s">
        <v>300</v>
      </c>
      <c r="E89" s="70">
        <v>20525627081</v>
      </c>
      <c r="F89" s="71" t="s">
        <v>69</v>
      </c>
      <c r="G89" s="71" t="s">
        <v>661</v>
      </c>
      <c r="H89" s="71" t="s">
        <v>662</v>
      </c>
      <c r="I89" s="71" t="s">
        <v>662</v>
      </c>
      <c r="J89" s="72" t="s">
        <v>28</v>
      </c>
      <c r="K89" s="110" t="s">
        <v>530</v>
      </c>
      <c r="L89" s="111"/>
      <c r="M89" s="111"/>
    </row>
    <row r="90" spans="2:13" ht="15.75" customHeight="1" x14ac:dyDescent="0.3">
      <c r="B90" s="65"/>
      <c r="C90" s="68">
        <v>82</v>
      </c>
      <c r="D90" s="69" t="s">
        <v>301</v>
      </c>
      <c r="E90" s="70">
        <v>20115482450</v>
      </c>
      <c r="F90" s="71" t="s">
        <v>22</v>
      </c>
      <c r="G90" s="71" t="s">
        <v>663</v>
      </c>
      <c r="H90" s="71" t="s">
        <v>651</v>
      </c>
      <c r="I90" s="71" t="s">
        <v>651</v>
      </c>
      <c r="J90" s="72" t="s">
        <v>555</v>
      </c>
      <c r="K90" s="110" t="s">
        <v>530</v>
      </c>
      <c r="L90" s="111"/>
      <c r="M90" s="111"/>
    </row>
    <row r="91" spans="2:13" ht="15.75" customHeight="1" x14ac:dyDescent="0.3">
      <c r="B91" s="65"/>
      <c r="C91" s="68">
        <v>83</v>
      </c>
      <c r="D91" s="69" t="s">
        <v>302</v>
      </c>
      <c r="E91" s="70">
        <v>20120578813</v>
      </c>
      <c r="F91" s="71" t="s">
        <v>22</v>
      </c>
      <c r="G91" s="71" t="s">
        <v>664</v>
      </c>
      <c r="H91" s="71" t="s">
        <v>665</v>
      </c>
      <c r="I91" s="71" t="s">
        <v>542</v>
      </c>
      <c r="J91" s="72" t="s">
        <v>542</v>
      </c>
      <c r="K91" s="110" t="s">
        <v>530</v>
      </c>
      <c r="L91" s="111"/>
      <c r="M91" s="111"/>
    </row>
    <row r="92" spans="2:13" ht="15.75" customHeight="1" x14ac:dyDescent="0.3">
      <c r="B92" s="65"/>
      <c r="C92" s="68">
        <v>84</v>
      </c>
      <c r="D92" s="69" t="s">
        <v>303</v>
      </c>
      <c r="E92" s="70">
        <v>20133605291</v>
      </c>
      <c r="F92" s="71" t="s">
        <v>22</v>
      </c>
      <c r="G92" s="71" t="s">
        <v>666</v>
      </c>
      <c r="H92" s="71" t="s">
        <v>573</v>
      </c>
      <c r="I92" s="71" t="s">
        <v>542</v>
      </c>
      <c r="J92" s="72" t="s">
        <v>542</v>
      </c>
      <c r="K92" s="110" t="s">
        <v>530</v>
      </c>
      <c r="L92" s="111"/>
      <c r="M92" s="111"/>
    </row>
    <row r="93" spans="2:13" ht="15.75" customHeight="1" x14ac:dyDescent="0.3">
      <c r="B93" s="65"/>
      <c r="C93" s="68">
        <v>85</v>
      </c>
      <c r="D93" s="69" t="s">
        <v>304</v>
      </c>
      <c r="E93" s="70">
        <v>20489273510</v>
      </c>
      <c r="F93" s="71" t="s">
        <v>22</v>
      </c>
      <c r="G93" s="71" t="s">
        <v>667</v>
      </c>
      <c r="H93" s="71" t="s">
        <v>34</v>
      </c>
      <c r="I93" s="71" t="s">
        <v>34</v>
      </c>
      <c r="J93" s="72" t="s">
        <v>34</v>
      </c>
      <c r="K93" s="110" t="s">
        <v>530</v>
      </c>
      <c r="L93" s="111"/>
      <c r="M93" s="111"/>
    </row>
    <row r="94" spans="2:13" ht="15.75" customHeight="1" x14ac:dyDescent="0.3">
      <c r="B94" s="65"/>
      <c r="C94" s="68">
        <v>86</v>
      </c>
      <c r="D94" s="69" t="s">
        <v>305</v>
      </c>
      <c r="E94" s="70">
        <v>20491629364</v>
      </c>
      <c r="F94" s="71" t="s">
        <v>22</v>
      </c>
      <c r="G94" s="71" t="s">
        <v>668</v>
      </c>
      <c r="H94" s="71" t="s">
        <v>665</v>
      </c>
      <c r="I94" s="71" t="s">
        <v>542</v>
      </c>
      <c r="J94" s="72" t="s">
        <v>542</v>
      </c>
      <c r="K94" s="110" t="s">
        <v>530</v>
      </c>
      <c r="L94" s="111"/>
      <c r="M94" s="111"/>
    </row>
    <row r="95" spans="2:13" ht="15.75" customHeight="1" x14ac:dyDescent="0.3">
      <c r="B95" s="65"/>
      <c r="C95" s="68">
        <v>87</v>
      </c>
      <c r="D95" s="69" t="s">
        <v>306</v>
      </c>
      <c r="E95" s="70">
        <v>20403002101</v>
      </c>
      <c r="F95" s="71" t="s">
        <v>22</v>
      </c>
      <c r="G95" s="71" t="s">
        <v>669</v>
      </c>
      <c r="H95" s="71" t="s">
        <v>553</v>
      </c>
      <c r="I95" s="71" t="s">
        <v>554</v>
      </c>
      <c r="J95" s="72" t="s">
        <v>555</v>
      </c>
      <c r="K95" s="110" t="s">
        <v>530</v>
      </c>
      <c r="L95" s="111"/>
      <c r="M95" s="111"/>
    </row>
    <row r="96" spans="2:13" ht="15.75" customHeight="1" x14ac:dyDescent="0.3">
      <c r="B96" s="65"/>
      <c r="C96" s="68">
        <v>88</v>
      </c>
      <c r="D96" s="69" t="s">
        <v>307</v>
      </c>
      <c r="E96" s="70">
        <v>20130017071</v>
      </c>
      <c r="F96" s="71" t="s">
        <v>69</v>
      </c>
      <c r="G96" s="71" t="s">
        <v>670</v>
      </c>
      <c r="H96" s="71" t="s">
        <v>671</v>
      </c>
      <c r="I96" s="71" t="s">
        <v>29</v>
      </c>
      <c r="J96" s="72" t="s">
        <v>29</v>
      </c>
      <c r="K96" s="110" t="s">
        <v>530</v>
      </c>
      <c r="L96" s="111"/>
      <c r="M96" s="111"/>
    </row>
    <row r="97" spans="2:13" ht="15.75" customHeight="1" x14ac:dyDescent="0.3">
      <c r="B97" s="65"/>
      <c r="C97" s="68">
        <v>89</v>
      </c>
      <c r="D97" s="69" t="s">
        <v>308</v>
      </c>
      <c r="E97" s="70">
        <v>20201298327</v>
      </c>
      <c r="F97" s="71" t="s">
        <v>22</v>
      </c>
      <c r="G97" s="71" t="s">
        <v>672</v>
      </c>
      <c r="H97" s="71" t="s">
        <v>28</v>
      </c>
      <c r="I97" s="71" t="s">
        <v>28</v>
      </c>
      <c r="J97" s="72" t="s">
        <v>28</v>
      </c>
      <c r="K97" s="110" t="s">
        <v>530</v>
      </c>
      <c r="L97" s="111"/>
      <c r="M97" s="111"/>
    </row>
    <row r="98" spans="2:13" ht="15.75" customHeight="1" x14ac:dyDescent="0.3">
      <c r="B98" s="65"/>
      <c r="C98" s="68">
        <v>90</v>
      </c>
      <c r="D98" s="69" t="s">
        <v>309</v>
      </c>
      <c r="E98" s="70">
        <v>20105752149</v>
      </c>
      <c r="F98" s="71" t="s">
        <v>22</v>
      </c>
      <c r="G98" s="71" t="s">
        <v>673</v>
      </c>
      <c r="H98" s="71" t="s">
        <v>631</v>
      </c>
      <c r="I98" s="71" t="s">
        <v>631</v>
      </c>
      <c r="J98" s="72" t="s">
        <v>27</v>
      </c>
      <c r="K98" s="110" t="s">
        <v>530</v>
      </c>
      <c r="L98" s="111"/>
      <c r="M98" s="111"/>
    </row>
    <row r="99" spans="2:13" ht="15.75" customHeight="1" x14ac:dyDescent="0.3">
      <c r="B99" s="65"/>
      <c r="C99" s="68">
        <v>91</v>
      </c>
      <c r="D99" s="69" t="s">
        <v>310</v>
      </c>
      <c r="E99" s="70">
        <v>20132670146</v>
      </c>
      <c r="F99" s="71" t="s">
        <v>22</v>
      </c>
      <c r="G99" s="71" t="s">
        <v>674</v>
      </c>
      <c r="H99" s="71" t="s">
        <v>39</v>
      </c>
      <c r="I99" s="71" t="s">
        <v>39</v>
      </c>
      <c r="J99" s="72" t="s">
        <v>39</v>
      </c>
      <c r="K99" s="110" t="s">
        <v>530</v>
      </c>
      <c r="L99" s="111"/>
      <c r="M99" s="111"/>
    </row>
    <row r="100" spans="2:13" ht="15.75" customHeight="1" x14ac:dyDescent="0.3">
      <c r="B100" s="65"/>
      <c r="C100" s="68">
        <v>92</v>
      </c>
      <c r="D100" s="69" t="s">
        <v>311</v>
      </c>
      <c r="E100" s="70">
        <v>20126233133</v>
      </c>
      <c r="F100" s="71" t="s">
        <v>22</v>
      </c>
      <c r="G100" s="71" t="s">
        <v>675</v>
      </c>
      <c r="H100" s="71" t="s">
        <v>676</v>
      </c>
      <c r="I100" s="71" t="s">
        <v>542</v>
      </c>
      <c r="J100" s="72" t="s">
        <v>542</v>
      </c>
      <c r="K100" s="110" t="s">
        <v>530</v>
      </c>
      <c r="L100" s="111"/>
      <c r="M100" s="111"/>
    </row>
    <row r="101" spans="2:13" ht="15.75" customHeight="1" x14ac:dyDescent="0.3">
      <c r="B101" s="65"/>
      <c r="C101" s="68">
        <v>93</v>
      </c>
      <c r="D101" s="69" t="s">
        <v>312</v>
      </c>
      <c r="E101" s="70">
        <v>20514458481</v>
      </c>
      <c r="F101" s="71" t="s">
        <v>22</v>
      </c>
      <c r="G101" s="71" t="s">
        <v>677</v>
      </c>
      <c r="H101" s="71" t="s">
        <v>639</v>
      </c>
      <c r="I101" s="71" t="s">
        <v>640</v>
      </c>
      <c r="J101" s="72" t="s">
        <v>28</v>
      </c>
      <c r="K101" s="110" t="s">
        <v>530</v>
      </c>
      <c r="L101" s="111"/>
      <c r="M101" s="111"/>
    </row>
    <row r="102" spans="2:13" ht="15.75" customHeight="1" x14ac:dyDescent="0.3">
      <c r="B102" s="65"/>
      <c r="C102" s="68">
        <v>94</v>
      </c>
      <c r="D102" s="69" t="s">
        <v>948</v>
      </c>
      <c r="E102" s="70">
        <v>20162662300</v>
      </c>
      <c r="F102" s="71" t="s">
        <v>22</v>
      </c>
      <c r="G102" s="71" t="s">
        <v>949</v>
      </c>
      <c r="H102" s="71" t="s">
        <v>29</v>
      </c>
      <c r="I102" s="71" t="s">
        <v>29</v>
      </c>
      <c r="J102" s="71" t="s">
        <v>29</v>
      </c>
      <c r="K102" s="110" t="s">
        <v>530</v>
      </c>
      <c r="L102" s="111"/>
      <c r="M102" s="111"/>
    </row>
    <row r="103" spans="2:13" ht="15.75" customHeight="1" x14ac:dyDescent="0.3">
      <c r="B103" s="65"/>
      <c r="C103" s="68">
        <v>95</v>
      </c>
      <c r="D103" s="69" t="s">
        <v>513</v>
      </c>
      <c r="E103" s="70">
        <v>20532855978</v>
      </c>
      <c r="F103" s="71" t="s">
        <v>22</v>
      </c>
      <c r="G103" s="71" t="s">
        <v>678</v>
      </c>
      <c r="H103" s="71" t="s">
        <v>37</v>
      </c>
      <c r="I103" s="71" t="s">
        <v>37</v>
      </c>
      <c r="J103" s="72" t="s">
        <v>37</v>
      </c>
      <c r="K103" s="110" t="s">
        <v>530</v>
      </c>
      <c r="L103" s="111"/>
      <c r="M103" s="111"/>
    </row>
    <row r="104" spans="2:13" ht="15.75" customHeight="1" x14ac:dyDescent="0.3">
      <c r="B104" s="65"/>
      <c r="C104" s="68">
        <v>96</v>
      </c>
      <c r="D104" s="69" t="s">
        <v>313</v>
      </c>
      <c r="E104" s="70">
        <v>20525564062</v>
      </c>
      <c r="F104" s="71" t="s">
        <v>69</v>
      </c>
      <c r="G104" s="71" t="s">
        <v>679</v>
      </c>
      <c r="H104" s="71" t="s">
        <v>680</v>
      </c>
      <c r="I104" s="71" t="s">
        <v>681</v>
      </c>
      <c r="J104" s="72" t="s">
        <v>28</v>
      </c>
      <c r="K104" s="110" t="s">
        <v>530</v>
      </c>
      <c r="L104" s="111"/>
      <c r="M104" s="111"/>
    </row>
    <row r="105" spans="2:13" ht="15.75" customHeight="1" x14ac:dyDescent="0.3">
      <c r="B105" s="65"/>
      <c r="C105" s="68">
        <v>97</v>
      </c>
      <c r="D105" s="69" t="s">
        <v>314</v>
      </c>
      <c r="E105" s="70">
        <v>20213882547</v>
      </c>
      <c r="F105" s="71" t="s">
        <v>22</v>
      </c>
      <c r="G105" s="71" t="s">
        <v>682</v>
      </c>
      <c r="H105" s="71" t="s">
        <v>683</v>
      </c>
      <c r="I105" s="71" t="s">
        <v>48</v>
      </c>
      <c r="J105" s="72" t="s">
        <v>684</v>
      </c>
      <c r="K105" s="110"/>
      <c r="L105" s="111" t="s">
        <v>530</v>
      </c>
      <c r="M105" s="111"/>
    </row>
    <row r="106" spans="2:13" ht="15.75" customHeight="1" x14ac:dyDescent="0.3">
      <c r="B106" s="65"/>
      <c r="C106" s="68">
        <v>98</v>
      </c>
      <c r="D106" s="69" t="s">
        <v>315</v>
      </c>
      <c r="E106" s="70">
        <v>20132962511</v>
      </c>
      <c r="F106" s="71" t="s">
        <v>22</v>
      </c>
      <c r="G106" s="71" t="s">
        <v>685</v>
      </c>
      <c r="H106" s="71" t="s">
        <v>34</v>
      </c>
      <c r="I106" s="71" t="s">
        <v>34</v>
      </c>
      <c r="J106" s="72" t="s">
        <v>34</v>
      </c>
      <c r="K106" s="110" t="s">
        <v>530</v>
      </c>
      <c r="L106" s="111"/>
      <c r="M106" s="111"/>
    </row>
    <row r="107" spans="2:13" ht="15.75" customHeight="1" x14ac:dyDescent="0.3">
      <c r="B107" s="65"/>
      <c r="C107" s="68">
        <v>99</v>
      </c>
      <c r="D107" s="69" t="s">
        <v>316</v>
      </c>
      <c r="E107" s="70">
        <v>20491824817</v>
      </c>
      <c r="F107" s="71" t="s">
        <v>69</v>
      </c>
      <c r="G107" s="71" t="s">
        <v>686</v>
      </c>
      <c r="H107" s="71" t="s">
        <v>687</v>
      </c>
      <c r="I107" s="71" t="s">
        <v>687</v>
      </c>
      <c r="J107" s="72" t="s">
        <v>38</v>
      </c>
      <c r="K107" s="110" t="s">
        <v>530</v>
      </c>
      <c r="L107" s="111"/>
      <c r="M107" s="111"/>
    </row>
    <row r="108" spans="2:13" ht="15.75" customHeight="1" x14ac:dyDescent="0.3">
      <c r="B108" s="65"/>
      <c r="C108" s="68">
        <v>100</v>
      </c>
      <c r="D108" s="69" t="s">
        <v>317</v>
      </c>
      <c r="E108" s="70">
        <v>20482018905</v>
      </c>
      <c r="F108" s="71" t="s">
        <v>69</v>
      </c>
      <c r="G108" s="71" t="s">
        <v>688</v>
      </c>
      <c r="H108" s="71" t="s">
        <v>605</v>
      </c>
      <c r="I108" s="71" t="s">
        <v>605</v>
      </c>
      <c r="J108" s="72" t="s">
        <v>26</v>
      </c>
      <c r="K108" s="110" t="s">
        <v>530</v>
      </c>
      <c r="L108" s="111"/>
      <c r="M108" s="111"/>
    </row>
    <row r="109" spans="2:13" ht="15.75" customHeight="1" x14ac:dyDescent="0.3">
      <c r="B109" s="65"/>
      <c r="C109" s="68">
        <v>101</v>
      </c>
      <c r="D109" s="69" t="s">
        <v>514</v>
      </c>
      <c r="E109" s="70">
        <v>20534857153</v>
      </c>
      <c r="F109" s="71" t="s">
        <v>22</v>
      </c>
      <c r="G109" s="71" t="s">
        <v>689</v>
      </c>
      <c r="H109" s="71" t="s">
        <v>47</v>
      </c>
      <c r="I109" s="71" t="s">
        <v>690</v>
      </c>
      <c r="J109" s="72" t="s">
        <v>47</v>
      </c>
      <c r="K109" s="110" t="s">
        <v>530</v>
      </c>
      <c r="L109" s="111"/>
      <c r="M109" s="111"/>
    </row>
    <row r="110" spans="2:13" ht="15.75" customHeight="1" x14ac:dyDescent="0.3">
      <c r="B110" s="65"/>
      <c r="C110" s="68">
        <v>102</v>
      </c>
      <c r="D110" s="69" t="s">
        <v>318</v>
      </c>
      <c r="E110" s="70">
        <v>20125379304</v>
      </c>
      <c r="F110" s="71" t="s">
        <v>22</v>
      </c>
      <c r="G110" s="71" t="s">
        <v>691</v>
      </c>
      <c r="H110" s="71" t="s">
        <v>573</v>
      </c>
      <c r="I110" s="71" t="s">
        <v>542</v>
      </c>
      <c r="J110" s="72" t="s">
        <v>542</v>
      </c>
      <c r="K110" s="110" t="s">
        <v>530</v>
      </c>
      <c r="L110" s="111"/>
      <c r="M110" s="111"/>
    </row>
    <row r="111" spans="2:13" ht="15.75" customHeight="1" x14ac:dyDescent="0.3">
      <c r="B111" s="65"/>
      <c r="C111" s="68">
        <v>103</v>
      </c>
      <c r="D111" s="69" t="s">
        <v>1126</v>
      </c>
      <c r="E111" s="70">
        <v>20533702920</v>
      </c>
      <c r="F111" s="71" t="s">
        <v>69</v>
      </c>
      <c r="G111" s="71" t="s">
        <v>1127</v>
      </c>
      <c r="H111" s="71" t="s">
        <v>651</v>
      </c>
      <c r="I111" s="71" t="s">
        <v>651</v>
      </c>
      <c r="J111" s="72" t="s">
        <v>33</v>
      </c>
      <c r="K111" s="110"/>
      <c r="L111" s="111" t="s">
        <v>530</v>
      </c>
      <c r="M111" s="111"/>
    </row>
    <row r="112" spans="2:13" ht="15.75" customHeight="1" x14ac:dyDescent="0.3">
      <c r="B112" s="65"/>
      <c r="C112" s="68">
        <v>104</v>
      </c>
      <c r="D112" s="69" t="s">
        <v>319</v>
      </c>
      <c r="E112" s="70">
        <v>20405018943</v>
      </c>
      <c r="F112" s="71" t="s">
        <v>22</v>
      </c>
      <c r="G112" s="71" t="s">
        <v>692</v>
      </c>
      <c r="H112" s="71" t="s">
        <v>573</v>
      </c>
      <c r="I112" s="71" t="s">
        <v>542</v>
      </c>
      <c r="J112" s="72" t="s">
        <v>542</v>
      </c>
      <c r="K112" s="110" t="s">
        <v>530</v>
      </c>
      <c r="L112" s="111"/>
      <c r="M112" s="111"/>
    </row>
    <row r="113" spans="2:13" ht="15.75" customHeight="1" x14ac:dyDescent="0.3">
      <c r="B113" s="65"/>
      <c r="C113" s="68">
        <v>105</v>
      </c>
      <c r="D113" s="69" t="s">
        <v>320</v>
      </c>
      <c r="E113" s="70">
        <v>20472537131</v>
      </c>
      <c r="F113" s="71" t="s">
        <v>22</v>
      </c>
      <c r="G113" s="71" t="s">
        <v>693</v>
      </c>
      <c r="H113" s="71" t="s">
        <v>573</v>
      </c>
      <c r="I113" s="71" t="s">
        <v>542</v>
      </c>
      <c r="J113" s="72" t="s">
        <v>542</v>
      </c>
      <c r="K113" s="110"/>
      <c r="L113" s="111" t="s">
        <v>530</v>
      </c>
      <c r="M113" s="111"/>
    </row>
    <row r="114" spans="2:13" ht="15.75" customHeight="1" x14ac:dyDescent="0.3">
      <c r="B114" s="65"/>
      <c r="C114" s="68">
        <v>106</v>
      </c>
      <c r="D114" s="69" t="s">
        <v>321</v>
      </c>
      <c r="E114" s="70">
        <v>20120507711</v>
      </c>
      <c r="F114" s="71" t="s">
        <v>22</v>
      </c>
      <c r="G114" s="71" t="s">
        <v>694</v>
      </c>
      <c r="H114" s="71" t="s">
        <v>695</v>
      </c>
      <c r="I114" s="71" t="s">
        <v>542</v>
      </c>
      <c r="J114" s="72" t="s">
        <v>542</v>
      </c>
      <c r="K114" s="110" t="s">
        <v>530</v>
      </c>
      <c r="L114" s="111"/>
      <c r="M114" s="111"/>
    </row>
    <row r="115" spans="2:13" ht="15.75" customHeight="1" x14ac:dyDescent="0.3">
      <c r="B115" s="65"/>
      <c r="C115" s="68">
        <v>107</v>
      </c>
      <c r="D115" s="69" t="s">
        <v>997</v>
      </c>
      <c r="E115" s="70">
        <v>20212449611</v>
      </c>
      <c r="F115" s="71" t="s">
        <v>22</v>
      </c>
      <c r="G115" s="71" t="s">
        <v>998</v>
      </c>
      <c r="H115" s="71" t="s">
        <v>671</v>
      </c>
      <c r="I115" s="71" t="s">
        <v>29</v>
      </c>
      <c r="J115" s="72" t="s">
        <v>29</v>
      </c>
      <c r="K115" s="110" t="s">
        <v>530</v>
      </c>
      <c r="L115" s="111"/>
      <c r="M115" s="111"/>
    </row>
    <row r="116" spans="2:13" ht="15.75" customHeight="1" x14ac:dyDescent="0.3">
      <c r="B116" s="65"/>
      <c r="C116" s="68">
        <v>108</v>
      </c>
      <c r="D116" s="69" t="s">
        <v>322</v>
      </c>
      <c r="E116" s="70">
        <v>20118989806</v>
      </c>
      <c r="F116" s="71" t="s">
        <v>69</v>
      </c>
      <c r="G116" s="71" t="s">
        <v>696</v>
      </c>
      <c r="H116" s="71" t="s">
        <v>697</v>
      </c>
      <c r="I116" s="71" t="s">
        <v>698</v>
      </c>
      <c r="J116" s="72" t="s">
        <v>542</v>
      </c>
      <c r="K116" s="110" t="s">
        <v>530</v>
      </c>
      <c r="L116" s="111"/>
      <c r="M116" s="111"/>
    </row>
    <row r="117" spans="2:13" ht="15.75" customHeight="1" x14ac:dyDescent="0.3">
      <c r="B117" s="65"/>
      <c r="C117" s="68">
        <v>109</v>
      </c>
      <c r="D117" s="69" t="s">
        <v>323</v>
      </c>
      <c r="E117" s="70">
        <v>20119404984</v>
      </c>
      <c r="F117" s="71" t="s">
        <v>69</v>
      </c>
      <c r="G117" s="71" t="s">
        <v>699</v>
      </c>
      <c r="H117" s="71" t="s">
        <v>700</v>
      </c>
      <c r="I117" s="71" t="s">
        <v>37</v>
      </c>
      <c r="J117" s="72" t="s">
        <v>37</v>
      </c>
      <c r="K117" s="110"/>
      <c r="L117" s="111" t="s">
        <v>530</v>
      </c>
      <c r="M117" s="111"/>
    </row>
    <row r="118" spans="2:13" ht="15.75" customHeight="1" x14ac:dyDescent="0.3">
      <c r="B118" s="65"/>
      <c r="C118" s="68">
        <v>110</v>
      </c>
      <c r="D118" s="69" t="s">
        <v>324</v>
      </c>
      <c r="E118" s="70">
        <v>20548879494</v>
      </c>
      <c r="F118" s="71" t="s">
        <v>22</v>
      </c>
      <c r="G118" s="71" t="s">
        <v>701</v>
      </c>
      <c r="H118" s="71" t="s">
        <v>676</v>
      </c>
      <c r="I118" s="71" t="s">
        <v>542</v>
      </c>
      <c r="J118" s="72" t="s">
        <v>542</v>
      </c>
      <c r="K118" s="110" t="s">
        <v>530</v>
      </c>
      <c r="L118" s="111"/>
      <c r="M118" s="111"/>
    </row>
    <row r="119" spans="2:13" ht="15.75" customHeight="1" x14ac:dyDescent="0.3">
      <c r="B119" s="65"/>
      <c r="C119" s="68">
        <v>111</v>
      </c>
      <c r="D119" s="69" t="s">
        <v>1003</v>
      </c>
      <c r="E119" s="70">
        <v>20227393956</v>
      </c>
      <c r="F119" s="71" t="s">
        <v>22</v>
      </c>
      <c r="G119" s="71" t="s">
        <v>1004</v>
      </c>
      <c r="H119" s="71" t="s">
        <v>904</v>
      </c>
      <c r="I119" s="71" t="s">
        <v>905</v>
      </c>
      <c r="J119" s="71" t="s">
        <v>35</v>
      </c>
      <c r="K119" s="110"/>
      <c r="L119" s="111"/>
      <c r="M119" s="111" t="s">
        <v>530</v>
      </c>
    </row>
    <row r="120" spans="2:13" ht="15.75" customHeight="1" x14ac:dyDescent="0.3">
      <c r="B120" s="65"/>
      <c r="C120" s="68">
        <v>112</v>
      </c>
      <c r="D120" s="69" t="s">
        <v>1001</v>
      </c>
      <c r="E120" s="70">
        <v>20130908749</v>
      </c>
      <c r="F120" s="71" t="s">
        <v>22</v>
      </c>
      <c r="G120" s="71" t="s">
        <v>1002</v>
      </c>
      <c r="H120" s="71" t="s">
        <v>618</v>
      </c>
      <c r="I120" s="71" t="s">
        <v>29</v>
      </c>
      <c r="J120" s="71" t="s">
        <v>29</v>
      </c>
      <c r="K120" s="110" t="s">
        <v>530</v>
      </c>
      <c r="L120" s="111"/>
      <c r="M120" s="111"/>
    </row>
    <row r="121" spans="2:13" ht="15.75" customHeight="1" x14ac:dyDescent="0.3">
      <c r="B121" s="65"/>
      <c r="C121" s="68">
        <v>113</v>
      </c>
      <c r="D121" s="69" t="s">
        <v>325</v>
      </c>
      <c r="E121" s="70">
        <v>20404698428</v>
      </c>
      <c r="F121" s="71" t="s">
        <v>22</v>
      </c>
      <c r="G121" s="71" t="s">
        <v>702</v>
      </c>
      <c r="H121" s="71" t="s">
        <v>703</v>
      </c>
      <c r="I121" s="71" t="s">
        <v>704</v>
      </c>
      <c r="J121" s="72" t="s">
        <v>34</v>
      </c>
      <c r="K121" s="110" t="s">
        <v>530</v>
      </c>
      <c r="L121" s="111"/>
      <c r="M121" s="111"/>
    </row>
    <row r="122" spans="2:13" ht="15.75" customHeight="1" x14ac:dyDescent="0.3">
      <c r="B122" s="65"/>
      <c r="C122" s="68">
        <v>114</v>
      </c>
      <c r="D122" s="69" t="s">
        <v>326</v>
      </c>
      <c r="E122" s="70">
        <v>20287849614</v>
      </c>
      <c r="F122" s="71" t="s">
        <v>69</v>
      </c>
      <c r="G122" s="71" t="s">
        <v>705</v>
      </c>
      <c r="H122" s="71" t="s">
        <v>44</v>
      </c>
      <c r="I122" s="71" t="s">
        <v>44</v>
      </c>
      <c r="J122" s="72" t="s">
        <v>44</v>
      </c>
      <c r="K122" s="110" t="s">
        <v>530</v>
      </c>
      <c r="L122" s="111"/>
      <c r="M122" s="111"/>
    </row>
    <row r="123" spans="2:13" ht="15.75" customHeight="1" x14ac:dyDescent="0.3">
      <c r="B123" s="65"/>
      <c r="C123" s="68">
        <v>115</v>
      </c>
      <c r="D123" s="69" t="s">
        <v>327</v>
      </c>
      <c r="E123" s="70">
        <v>20443848178</v>
      </c>
      <c r="F123" s="71" t="s">
        <v>22</v>
      </c>
      <c r="G123" s="71" t="s">
        <v>706</v>
      </c>
      <c r="H123" s="71" t="s">
        <v>588</v>
      </c>
      <c r="I123" s="71" t="s">
        <v>588</v>
      </c>
      <c r="J123" s="72" t="s">
        <v>36</v>
      </c>
      <c r="K123" s="110" t="s">
        <v>530</v>
      </c>
      <c r="L123" s="111"/>
      <c r="M123" s="111"/>
    </row>
    <row r="124" spans="2:13" ht="15.75" customHeight="1" x14ac:dyDescent="0.3">
      <c r="B124" s="65"/>
      <c r="C124" s="68">
        <v>116</v>
      </c>
      <c r="D124" s="69" t="s">
        <v>328</v>
      </c>
      <c r="E124" s="70">
        <v>20329570992</v>
      </c>
      <c r="F124" s="71" t="s">
        <v>22</v>
      </c>
      <c r="G124" s="71" t="s">
        <v>707</v>
      </c>
      <c r="H124" s="71" t="s">
        <v>573</v>
      </c>
      <c r="I124" s="71" t="s">
        <v>542</v>
      </c>
      <c r="J124" s="72" t="s">
        <v>542</v>
      </c>
      <c r="K124" s="110"/>
      <c r="L124" s="111" t="s">
        <v>530</v>
      </c>
      <c r="M124" s="111"/>
    </row>
    <row r="125" spans="2:13" ht="15.75" customHeight="1" x14ac:dyDescent="0.3">
      <c r="B125" s="65"/>
      <c r="C125" s="68">
        <v>117</v>
      </c>
      <c r="D125" s="69" t="s">
        <v>1112</v>
      </c>
      <c r="E125" s="70">
        <v>20131138408</v>
      </c>
      <c r="F125" s="71" t="s">
        <v>22</v>
      </c>
      <c r="G125" s="71" t="s">
        <v>1113</v>
      </c>
      <c r="H125" s="71" t="s">
        <v>573</v>
      </c>
      <c r="I125" s="71" t="s">
        <v>542</v>
      </c>
      <c r="J125" s="72" t="s">
        <v>542</v>
      </c>
      <c r="K125" s="110" t="s">
        <v>530</v>
      </c>
      <c r="L125" s="111"/>
      <c r="M125" s="111"/>
    </row>
    <row r="126" spans="2:13" ht="15.75" customHeight="1" x14ac:dyDescent="0.3">
      <c r="B126" s="65"/>
      <c r="C126" s="68">
        <v>118</v>
      </c>
      <c r="D126" s="69" t="s">
        <v>329</v>
      </c>
      <c r="E126" s="70">
        <v>20274321823</v>
      </c>
      <c r="F126" s="71" t="s">
        <v>22</v>
      </c>
      <c r="G126" s="71" t="s">
        <v>708</v>
      </c>
      <c r="H126" s="71" t="s">
        <v>605</v>
      </c>
      <c r="I126" s="71" t="s">
        <v>605</v>
      </c>
      <c r="J126" s="72" t="s">
        <v>26</v>
      </c>
      <c r="K126" s="110" t="s">
        <v>530</v>
      </c>
      <c r="L126" s="111"/>
      <c r="M126" s="111"/>
    </row>
    <row r="127" spans="2:13" ht="15.75" customHeight="1" x14ac:dyDescent="0.3">
      <c r="B127" s="65"/>
      <c r="C127" s="68">
        <v>119</v>
      </c>
      <c r="D127" s="69" t="s">
        <v>330</v>
      </c>
      <c r="E127" s="70">
        <v>20174810703</v>
      </c>
      <c r="F127" s="71" t="s">
        <v>22</v>
      </c>
      <c r="G127" s="71" t="s">
        <v>709</v>
      </c>
      <c r="H127" s="71" t="s">
        <v>710</v>
      </c>
      <c r="I127" s="71" t="s">
        <v>654</v>
      </c>
      <c r="J127" s="72" t="s">
        <v>36</v>
      </c>
      <c r="K127" s="110" t="s">
        <v>530</v>
      </c>
      <c r="L127" s="111"/>
      <c r="M127" s="111"/>
    </row>
    <row r="128" spans="2:13" ht="15.75" customHeight="1" x14ac:dyDescent="0.3">
      <c r="B128" s="65"/>
      <c r="C128" s="68">
        <v>120</v>
      </c>
      <c r="D128" s="69" t="s">
        <v>950</v>
      </c>
      <c r="E128" s="70">
        <v>20411612130</v>
      </c>
      <c r="F128" s="71" t="s">
        <v>69</v>
      </c>
      <c r="G128" s="71" t="s">
        <v>951</v>
      </c>
      <c r="H128" s="71" t="s">
        <v>29</v>
      </c>
      <c r="I128" s="71" t="s">
        <v>29</v>
      </c>
      <c r="J128" s="72" t="s">
        <v>29</v>
      </c>
      <c r="K128" s="110" t="s">
        <v>530</v>
      </c>
      <c r="L128" s="111"/>
      <c r="M128" s="111"/>
    </row>
    <row r="129" spans="2:13" ht="15.75" customHeight="1" x14ac:dyDescent="0.3">
      <c r="B129" s="65"/>
      <c r="C129" s="68">
        <v>121</v>
      </c>
      <c r="D129" s="69" t="s">
        <v>331</v>
      </c>
      <c r="E129" s="70">
        <v>20132857301</v>
      </c>
      <c r="F129" s="71" t="s">
        <v>22</v>
      </c>
      <c r="G129" s="71" t="s">
        <v>711</v>
      </c>
      <c r="H129" s="71" t="s">
        <v>588</v>
      </c>
      <c r="I129" s="71" t="s">
        <v>588</v>
      </c>
      <c r="J129" s="72" t="s">
        <v>36</v>
      </c>
      <c r="K129" s="110"/>
      <c r="L129" s="111" t="s">
        <v>530</v>
      </c>
      <c r="M129" s="111"/>
    </row>
    <row r="130" spans="2:13" ht="15.75" customHeight="1" x14ac:dyDescent="0.3">
      <c r="B130" s="65"/>
      <c r="C130" s="68">
        <v>122</v>
      </c>
      <c r="D130" s="69" t="s">
        <v>332</v>
      </c>
      <c r="E130" s="70">
        <v>20117078150</v>
      </c>
      <c r="F130" s="71" t="s">
        <v>22</v>
      </c>
      <c r="G130" s="71" t="s">
        <v>712</v>
      </c>
      <c r="H130" s="71" t="s">
        <v>35</v>
      </c>
      <c r="I130" s="71" t="s">
        <v>35</v>
      </c>
      <c r="J130" s="72" t="s">
        <v>35</v>
      </c>
      <c r="K130" s="110" t="s">
        <v>530</v>
      </c>
      <c r="L130" s="111"/>
      <c r="M130" s="111"/>
    </row>
    <row r="131" spans="2:13" ht="15.75" customHeight="1" x14ac:dyDescent="0.3">
      <c r="B131" s="65"/>
      <c r="C131" s="68">
        <v>123</v>
      </c>
      <c r="D131" s="69" t="s">
        <v>333</v>
      </c>
      <c r="E131" s="70">
        <v>20370902471</v>
      </c>
      <c r="F131" s="71" t="s">
        <v>69</v>
      </c>
      <c r="G131" s="71" t="s">
        <v>713</v>
      </c>
      <c r="H131" s="71" t="s">
        <v>714</v>
      </c>
      <c r="I131" s="71" t="s">
        <v>29</v>
      </c>
      <c r="J131" s="72" t="s">
        <v>29</v>
      </c>
      <c r="K131" s="110" t="s">
        <v>530</v>
      </c>
      <c r="L131" s="111"/>
      <c r="M131" s="111"/>
    </row>
    <row r="132" spans="2:13" ht="15.75" customHeight="1" x14ac:dyDescent="0.3">
      <c r="B132" s="65"/>
      <c r="C132" s="68">
        <v>124</v>
      </c>
      <c r="D132" s="69" t="s">
        <v>334</v>
      </c>
      <c r="E132" s="70">
        <v>20534155639</v>
      </c>
      <c r="F132" s="71" t="s">
        <v>22</v>
      </c>
      <c r="G132" s="71" t="s">
        <v>715</v>
      </c>
      <c r="H132" s="71" t="s">
        <v>651</v>
      </c>
      <c r="I132" s="71" t="s">
        <v>651</v>
      </c>
      <c r="J132" s="72" t="s">
        <v>555</v>
      </c>
      <c r="K132" s="110" t="s">
        <v>530</v>
      </c>
      <c r="L132" s="111"/>
      <c r="M132" s="111"/>
    </row>
    <row r="133" spans="2:13" ht="15.75" customHeight="1" x14ac:dyDescent="0.3">
      <c r="B133" s="65"/>
      <c r="C133" s="68">
        <v>125</v>
      </c>
      <c r="D133" s="69" t="s">
        <v>335</v>
      </c>
      <c r="E133" s="70">
        <v>20531404085</v>
      </c>
      <c r="F133" s="71" t="s">
        <v>22</v>
      </c>
      <c r="G133" s="71" t="s">
        <v>716</v>
      </c>
      <c r="H133" s="71" t="s">
        <v>559</v>
      </c>
      <c r="I133" s="71" t="s">
        <v>559</v>
      </c>
      <c r="J133" s="72" t="s">
        <v>31</v>
      </c>
      <c r="K133" s="110" t="s">
        <v>530</v>
      </c>
      <c r="L133" s="111"/>
      <c r="M133" s="111"/>
    </row>
    <row r="134" spans="2:13" ht="15.75" customHeight="1" x14ac:dyDescent="0.3">
      <c r="B134" s="65"/>
      <c r="C134" s="68">
        <v>126</v>
      </c>
      <c r="D134" s="69" t="s">
        <v>336</v>
      </c>
      <c r="E134" s="70">
        <v>20505365217</v>
      </c>
      <c r="F134" s="71" t="s">
        <v>22</v>
      </c>
      <c r="G134" s="71" t="s">
        <v>717</v>
      </c>
      <c r="H134" s="71" t="s">
        <v>718</v>
      </c>
      <c r="I134" s="71" t="s">
        <v>542</v>
      </c>
      <c r="J134" s="72" t="s">
        <v>542</v>
      </c>
      <c r="K134" s="110" t="s">
        <v>530</v>
      </c>
      <c r="L134" s="111"/>
      <c r="M134" s="111"/>
    </row>
    <row r="135" spans="2:13" ht="15.75" customHeight="1" x14ac:dyDescent="0.3">
      <c r="B135" s="65"/>
      <c r="C135" s="68">
        <v>127</v>
      </c>
      <c r="D135" s="69" t="s">
        <v>515</v>
      </c>
      <c r="E135" s="70">
        <v>20454254105</v>
      </c>
      <c r="F135" s="71" t="s">
        <v>22</v>
      </c>
      <c r="G135" s="71" t="s">
        <v>719</v>
      </c>
      <c r="H135" s="71" t="s">
        <v>618</v>
      </c>
      <c r="I135" s="71" t="s">
        <v>29</v>
      </c>
      <c r="J135" s="72" t="s">
        <v>29</v>
      </c>
      <c r="K135" s="110"/>
      <c r="L135" s="111"/>
      <c r="M135" s="111" t="s">
        <v>530</v>
      </c>
    </row>
    <row r="136" spans="2:13" ht="15.75" customHeight="1" x14ac:dyDescent="0.3">
      <c r="B136" s="65"/>
      <c r="C136" s="68">
        <v>128</v>
      </c>
      <c r="D136" s="69" t="s">
        <v>337</v>
      </c>
      <c r="E136" s="70">
        <v>20527820074</v>
      </c>
      <c r="F136" s="71" t="s">
        <v>22</v>
      </c>
      <c r="G136" s="71" t="s">
        <v>720</v>
      </c>
      <c r="H136" s="71" t="s">
        <v>721</v>
      </c>
      <c r="I136" s="71" t="s">
        <v>721</v>
      </c>
      <c r="J136" s="72" t="s">
        <v>49</v>
      </c>
      <c r="K136" s="110" t="s">
        <v>530</v>
      </c>
      <c r="L136" s="111"/>
      <c r="M136" s="111"/>
    </row>
    <row r="137" spans="2:13" ht="15.75" customHeight="1" x14ac:dyDescent="0.3">
      <c r="B137" s="65"/>
      <c r="C137" s="68">
        <v>129</v>
      </c>
      <c r="D137" s="69" t="s">
        <v>1122</v>
      </c>
      <c r="E137" s="70">
        <v>20531409478</v>
      </c>
      <c r="F137" s="71" t="s">
        <v>22</v>
      </c>
      <c r="G137" s="71" t="s">
        <v>1123</v>
      </c>
      <c r="H137" s="71" t="s">
        <v>559</v>
      </c>
      <c r="I137" s="71" t="s">
        <v>559</v>
      </c>
      <c r="J137" s="72" t="s">
        <v>31</v>
      </c>
      <c r="K137" s="110" t="s">
        <v>530</v>
      </c>
      <c r="L137" s="111"/>
      <c r="M137" s="111"/>
    </row>
    <row r="138" spans="2:13" ht="15.75" customHeight="1" x14ac:dyDescent="0.3">
      <c r="B138" s="65"/>
      <c r="C138" s="68">
        <v>130</v>
      </c>
      <c r="D138" s="69" t="s">
        <v>338</v>
      </c>
      <c r="E138" s="70">
        <v>20473930197</v>
      </c>
      <c r="F138" s="71" t="s">
        <v>22</v>
      </c>
      <c r="G138" s="71" t="s">
        <v>722</v>
      </c>
      <c r="H138" s="71" t="s">
        <v>695</v>
      </c>
      <c r="I138" s="71" t="s">
        <v>542</v>
      </c>
      <c r="J138" s="72" t="s">
        <v>542</v>
      </c>
      <c r="K138" s="110" t="s">
        <v>530</v>
      </c>
      <c r="L138" s="111"/>
      <c r="M138" s="111"/>
    </row>
    <row r="139" spans="2:13" ht="15.75" customHeight="1" x14ac:dyDescent="0.3">
      <c r="B139" s="65"/>
      <c r="C139" s="68">
        <v>131</v>
      </c>
      <c r="D139" s="69" t="s">
        <v>339</v>
      </c>
      <c r="E139" s="70">
        <v>20266024836</v>
      </c>
      <c r="F139" s="71" t="s">
        <v>22</v>
      </c>
      <c r="G139" s="71" t="s">
        <v>723</v>
      </c>
      <c r="H139" s="71" t="s">
        <v>724</v>
      </c>
      <c r="I139" s="71" t="s">
        <v>542</v>
      </c>
      <c r="J139" s="72" t="s">
        <v>542</v>
      </c>
      <c r="K139" s="110" t="s">
        <v>530</v>
      </c>
      <c r="L139" s="111"/>
      <c r="M139" s="111"/>
    </row>
    <row r="140" spans="2:13" ht="15.75" customHeight="1" x14ac:dyDescent="0.3">
      <c r="B140" s="65"/>
      <c r="C140" s="68">
        <v>132</v>
      </c>
      <c r="D140" s="69" t="s">
        <v>977</v>
      </c>
      <c r="E140" s="70">
        <v>20516620839</v>
      </c>
      <c r="F140" s="71" t="s">
        <v>22</v>
      </c>
      <c r="G140" s="71" t="s">
        <v>978</v>
      </c>
      <c r="H140" s="71" t="s">
        <v>645</v>
      </c>
      <c r="I140" s="71" t="s">
        <v>542</v>
      </c>
      <c r="J140" s="72" t="s">
        <v>542</v>
      </c>
      <c r="K140" s="110" t="s">
        <v>530</v>
      </c>
      <c r="L140" s="111"/>
      <c r="M140" s="111"/>
    </row>
    <row r="141" spans="2:13" ht="15.75" customHeight="1" x14ac:dyDescent="0.3">
      <c r="B141" s="65"/>
      <c r="C141" s="68">
        <v>133</v>
      </c>
      <c r="D141" s="69" t="s">
        <v>340</v>
      </c>
      <c r="E141" s="70">
        <v>20505061854</v>
      </c>
      <c r="F141" s="71" t="s">
        <v>22</v>
      </c>
      <c r="G141" s="71" t="s">
        <v>725</v>
      </c>
      <c r="H141" s="71" t="s">
        <v>538</v>
      </c>
      <c r="I141" s="71" t="s">
        <v>726</v>
      </c>
      <c r="J141" s="72" t="s">
        <v>32</v>
      </c>
      <c r="K141" s="110" t="s">
        <v>530</v>
      </c>
      <c r="L141" s="111"/>
      <c r="M141" s="111"/>
    </row>
    <row r="142" spans="2:13" ht="15.75" customHeight="1" x14ac:dyDescent="0.3">
      <c r="B142" s="65"/>
      <c r="C142" s="68">
        <v>134</v>
      </c>
      <c r="D142" s="69" t="s">
        <v>341</v>
      </c>
      <c r="E142" s="70">
        <v>20505569998</v>
      </c>
      <c r="F142" s="71" t="s">
        <v>18</v>
      </c>
      <c r="G142" s="71" t="s">
        <v>727</v>
      </c>
      <c r="H142" s="71" t="s">
        <v>544</v>
      </c>
      <c r="I142" s="71" t="s">
        <v>542</v>
      </c>
      <c r="J142" s="72" t="s">
        <v>542</v>
      </c>
      <c r="K142" s="110"/>
      <c r="L142" s="111" t="s">
        <v>530</v>
      </c>
      <c r="M142" s="111"/>
    </row>
    <row r="143" spans="2:13" ht="15.75" customHeight="1" x14ac:dyDescent="0.3">
      <c r="B143" s="65"/>
      <c r="C143" s="68">
        <v>135</v>
      </c>
      <c r="D143" s="69" t="s">
        <v>342</v>
      </c>
      <c r="E143" s="70">
        <v>20102890508</v>
      </c>
      <c r="F143" s="71" t="s">
        <v>69</v>
      </c>
      <c r="G143" s="71" t="s">
        <v>728</v>
      </c>
      <c r="H143" s="71" t="s">
        <v>28</v>
      </c>
      <c r="I143" s="71" t="s">
        <v>28</v>
      </c>
      <c r="J143" s="72" t="s">
        <v>28</v>
      </c>
      <c r="K143" s="110" t="s">
        <v>530</v>
      </c>
      <c r="L143" s="111"/>
      <c r="M143" s="111"/>
    </row>
    <row r="144" spans="2:13" ht="15.75" customHeight="1" x14ac:dyDescent="0.3">
      <c r="B144" s="65"/>
      <c r="C144" s="68">
        <v>136</v>
      </c>
      <c r="D144" s="69" t="s">
        <v>992</v>
      </c>
      <c r="E144" s="70">
        <v>20487204804</v>
      </c>
      <c r="F144" s="71" t="s">
        <v>22</v>
      </c>
      <c r="G144" s="71" t="s">
        <v>993</v>
      </c>
      <c r="H144" s="71" t="s">
        <v>588</v>
      </c>
      <c r="I144" s="71" t="s">
        <v>588</v>
      </c>
      <c r="J144" s="72" t="s">
        <v>36</v>
      </c>
      <c r="K144" s="110" t="s">
        <v>530</v>
      </c>
      <c r="L144" s="111"/>
      <c r="M144" s="111"/>
    </row>
    <row r="145" spans="2:13" ht="15.75" customHeight="1" x14ac:dyDescent="0.3">
      <c r="B145" s="65"/>
      <c r="C145" s="68">
        <v>137</v>
      </c>
      <c r="D145" s="69" t="s">
        <v>343</v>
      </c>
      <c r="E145" s="70">
        <v>20555602775</v>
      </c>
      <c r="F145" s="71" t="s">
        <v>22</v>
      </c>
      <c r="G145" s="71" t="s">
        <v>729</v>
      </c>
      <c r="H145" s="71" t="s">
        <v>645</v>
      </c>
      <c r="I145" s="71" t="s">
        <v>542</v>
      </c>
      <c r="J145" s="72" t="s">
        <v>542</v>
      </c>
      <c r="K145" s="110" t="s">
        <v>530</v>
      </c>
      <c r="L145" s="111"/>
      <c r="M145" s="111"/>
    </row>
    <row r="146" spans="2:13" ht="15.75" customHeight="1" x14ac:dyDescent="0.3">
      <c r="B146" s="65"/>
      <c r="C146" s="68">
        <v>138</v>
      </c>
      <c r="D146" s="69" t="s">
        <v>344</v>
      </c>
      <c r="E146" s="70">
        <v>20477248994</v>
      </c>
      <c r="F146" s="71" t="s">
        <v>22</v>
      </c>
      <c r="G146" s="71" t="s">
        <v>730</v>
      </c>
      <c r="H146" s="71" t="s">
        <v>605</v>
      </c>
      <c r="I146" s="71" t="s">
        <v>605</v>
      </c>
      <c r="J146" s="72" t="s">
        <v>26</v>
      </c>
      <c r="K146" s="110" t="s">
        <v>530</v>
      </c>
      <c r="L146" s="111"/>
      <c r="M146" s="111"/>
    </row>
    <row r="147" spans="2:13" ht="15.75" customHeight="1" x14ac:dyDescent="0.3">
      <c r="B147" s="65"/>
      <c r="C147" s="68">
        <v>139</v>
      </c>
      <c r="D147" s="69" t="s">
        <v>345</v>
      </c>
      <c r="E147" s="70">
        <v>20214704812</v>
      </c>
      <c r="F147" s="71" t="s">
        <v>69</v>
      </c>
      <c r="G147" s="71" t="s">
        <v>731</v>
      </c>
      <c r="H147" s="71" t="s">
        <v>732</v>
      </c>
      <c r="I147" s="71" t="s">
        <v>34</v>
      </c>
      <c r="J147" s="72" t="s">
        <v>34</v>
      </c>
      <c r="K147" s="110" t="s">
        <v>530</v>
      </c>
      <c r="L147" s="111"/>
      <c r="M147" s="111"/>
    </row>
    <row r="148" spans="2:13" ht="15.75" customHeight="1" x14ac:dyDescent="0.3">
      <c r="B148" s="65"/>
      <c r="C148" s="68">
        <v>140</v>
      </c>
      <c r="D148" s="69" t="s">
        <v>346</v>
      </c>
      <c r="E148" s="70">
        <v>20417931393</v>
      </c>
      <c r="F148" s="71" t="s">
        <v>22</v>
      </c>
      <c r="G148" s="71" t="s">
        <v>733</v>
      </c>
      <c r="H148" s="71" t="s">
        <v>573</v>
      </c>
      <c r="I148" s="71" t="s">
        <v>542</v>
      </c>
      <c r="J148" s="72" t="s">
        <v>542</v>
      </c>
      <c r="K148" s="110"/>
      <c r="L148" s="111" t="s">
        <v>530</v>
      </c>
      <c r="M148" s="111"/>
    </row>
    <row r="149" spans="2:13" ht="15.75" customHeight="1" x14ac:dyDescent="0.3">
      <c r="B149" s="65"/>
      <c r="C149" s="68">
        <v>141</v>
      </c>
      <c r="D149" s="69" t="s">
        <v>347</v>
      </c>
      <c r="E149" s="70">
        <v>20600783131</v>
      </c>
      <c r="F149" s="71" t="s">
        <v>22</v>
      </c>
      <c r="G149" s="71" t="s">
        <v>734</v>
      </c>
      <c r="H149" s="71" t="s">
        <v>573</v>
      </c>
      <c r="I149" s="71" t="s">
        <v>542</v>
      </c>
      <c r="J149" s="72" t="s">
        <v>542</v>
      </c>
      <c r="K149" s="110" t="s">
        <v>530</v>
      </c>
      <c r="L149" s="111"/>
      <c r="M149" s="111"/>
    </row>
    <row r="150" spans="2:13" ht="15.75" customHeight="1" x14ac:dyDescent="0.3">
      <c r="B150" s="65"/>
      <c r="C150" s="68">
        <v>142</v>
      </c>
      <c r="D150" s="69" t="s">
        <v>348</v>
      </c>
      <c r="E150" s="70">
        <v>20267998303</v>
      </c>
      <c r="F150" s="71" t="s">
        <v>22</v>
      </c>
      <c r="G150" s="71" t="s">
        <v>735</v>
      </c>
      <c r="H150" s="71" t="s">
        <v>573</v>
      </c>
      <c r="I150" s="71" t="s">
        <v>542</v>
      </c>
      <c r="J150" s="72" t="s">
        <v>542</v>
      </c>
      <c r="K150" s="110" t="s">
        <v>530</v>
      </c>
      <c r="L150" s="111"/>
      <c r="M150" s="111"/>
    </row>
    <row r="151" spans="2:13" ht="15.75" customHeight="1" x14ac:dyDescent="0.3">
      <c r="B151" s="65"/>
      <c r="C151" s="68">
        <v>143</v>
      </c>
      <c r="D151" s="69" t="s">
        <v>349</v>
      </c>
      <c r="E151" s="70">
        <v>20533140158</v>
      </c>
      <c r="F151" s="71" t="s">
        <v>22</v>
      </c>
      <c r="G151" s="71" t="s">
        <v>736</v>
      </c>
      <c r="H151" s="71" t="s">
        <v>47</v>
      </c>
      <c r="I151" s="71" t="s">
        <v>690</v>
      </c>
      <c r="J151" s="72" t="s">
        <v>47</v>
      </c>
      <c r="K151" s="110"/>
      <c r="L151" s="111" t="s">
        <v>530</v>
      </c>
      <c r="M151" s="111"/>
    </row>
    <row r="152" spans="2:13" ht="15.75" customHeight="1" x14ac:dyDescent="0.3">
      <c r="B152" s="65"/>
      <c r="C152" s="68">
        <v>144</v>
      </c>
      <c r="D152" s="69" t="s">
        <v>350</v>
      </c>
      <c r="E152" s="70">
        <v>20330025728</v>
      </c>
      <c r="F152" s="71" t="s">
        <v>22</v>
      </c>
      <c r="G152" s="71" t="s">
        <v>734</v>
      </c>
      <c r="H152" s="71" t="s">
        <v>573</v>
      </c>
      <c r="I152" s="71" t="s">
        <v>542</v>
      </c>
      <c r="J152" s="72" t="s">
        <v>542</v>
      </c>
      <c r="K152" s="110" t="s">
        <v>530</v>
      </c>
      <c r="L152" s="111"/>
      <c r="M152" s="111"/>
    </row>
    <row r="153" spans="2:13" ht="15.75" customHeight="1" x14ac:dyDescent="0.3">
      <c r="B153" s="65"/>
      <c r="C153" s="68">
        <v>145</v>
      </c>
      <c r="D153" s="69" t="s">
        <v>351</v>
      </c>
      <c r="E153" s="70">
        <v>20513730650</v>
      </c>
      <c r="F153" s="71" t="s">
        <v>606</v>
      </c>
      <c r="G153" s="71" t="s">
        <v>737</v>
      </c>
      <c r="H153" s="71" t="s">
        <v>649</v>
      </c>
      <c r="I153" s="71" t="s">
        <v>542</v>
      </c>
      <c r="J153" s="72" t="s">
        <v>542</v>
      </c>
      <c r="K153" s="110" t="s">
        <v>530</v>
      </c>
      <c r="L153" s="111"/>
      <c r="M153" s="111"/>
    </row>
    <row r="154" spans="2:13" ht="15.75" customHeight="1" x14ac:dyDescent="0.3">
      <c r="B154" s="65"/>
      <c r="C154" s="68">
        <v>146</v>
      </c>
      <c r="D154" s="69" t="s">
        <v>352</v>
      </c>
      <c r="E154" s="70">
        <v>20522346030</v>
      </c>
      <c r="F154" s="71" t="s">
        <v>22</v>
      </c>
      <c r="G154" s="71" t="s">
        <v>738</v>
      </c>
      <c r="H154" s="71" t="s">
        <v>545</v>
      </c>
      <c r="I154" s="71" t="s">
        <v>545</v>
      </c>
      <c r="J154" s="72" t="s">
        <v>545</v>
      </c>
      <c r="K154" s="110" t="s">
        <v>530</v>
      </c>
      <c r="L154" s="111"/>
      <c r="M154" s="111"/>
    </row>
    <row r="155" spans="2:13" ht="15.75" customHeight="1" x14ac:dyDescent="0.3">
      <c r="B155" s="65"/>
      <c r="C155" s="68">
        <v>147</v>
      </c>
      <c r="D155" s="69" t="s">
        <v>961</v>
      </c>
      <c r="E155" s="70">
        <v>20554335269</v>
      </c>
      <c r="F155" s="71" t="s">
        <v>22</v>
      </c>
      <c r="G155" s="71" t="s">
        <v>962</v>
      </c>
      <c r="H155" s="71" t="s">
        <v>744</v>
      </c>
      <c r="I155" s="71" t="s">
        <v>542</v>
      </c>
      <c r="J155" s="71" t="s">
        <v>542</v>
      </c>
      <c r="K155" s="110" t="s">
        <v>530</v>
      </c>
      <c r="L155" s="111"/>
      <c r="M155" s="111"/>
    </row>
    <row r="156" spans="2:13" ht="15.75" customHeight="1" x14ac:dyDescent="0.3">
      <c r="B156" s="65"/>
      <c r="C156" s="68">
        <v>148</v>
      </c>
      <c r="D156" s="69" t="s">
        <v>516</v>
      </c>
      <c r="E156" s="70">
        <v>20600526392</v>
      </c>
      <c r="F156" s="71" t="s">
        <v>22</v>
      </c>
      <c r="G156" s="71" t="s">
        <v>739</v>
      </c>
      <c r="H156" s="71" t="s">
        <v>577</v>
      </c>
      <c r="I156" s="71" t="s">
        <v>545</v>
      </c>
      <c r="J156" s="72" t="s">
        <v>545</v>
      </c>
      <c r="K156" s="110"/>
      <c r="L156" s="111"/>
      <c r="M156" s="111" t="s">
        <v>530</v>
      </c>
    </row>
    <row r="157" spans="2:13" ht="15.75" customHeight="1" x14ac:dyDescent="0.3">
      <c r="B157" s="65"/>
      <c r="C157" s="68">
        <v>149</v>
      </c>
      <c r="D157" s="69" t="s">
        <v>1132</v>
      </c>
      <c r="E157" s="70">
        <v>20450100588</v>
      </c>
      <c r="F157" s="71" t="s">
        <v>22</v>
      </c>
      <c r="G157" s="71" t="s">
        <v>1133</v>
      </c>
      <c r="H157" s="71" t="s">
        <v>887</v>
      </c>
      <c r="I157" s="71" t="s">
        <v>31</v>
      </c>
      <c r="J157" s="71" t="s">
        <v>31</v>
      </c>
      <c r="K157" s="110" t="s">
        <v>530</v>
      </c>
      <c r="L157" s="111"/>
      <c r="M157" s="111"/>
    </row>
    <row r="158" spans="2:13" ht="15.75" customHeight="1" x14ac:dyDescent="0.3">
      <c r="B158" s="65"/>
      <c r="C158" s="68">
        <v>150</v>
      </c>
      <c r="D158" s="69" t="s">
        <v>353</v>
      </c>
      <c r="E158" s="70">
        <v>20104433775</v>
      </c>
      <c r="F158" s="71" t="s">
        <v>22</v>
      </c>
      <c r="G158" s="71" t="s">
        <v>740</v>
      </c>
      <c r="H158" s="71" t="s">
        <v>538</v>
      </c>
      <c r="I158" s="71" t="s">
        <v>726</v>
      </c>
      <c r="J158" s="72" t="s">
        <v>32</v>
      </c>
      <c r="K158" s="110"/>
      <c r="L158" s="111" t="s">
        <v>530</v>
      </c>
      <c r="M158" s="111"/>
    </row>
    <row r="159" spans="2:13" ht="15.75" customHeight="1" x14ac:dyDescent="0.3">
      <c r="B159" s="65"/>
      <c r="C159" s="68">
        <v>151</v>
      </c>
      <c r="D159" s="69" t="s">
        <v>354</v>
      </c>
      <c r="E159" s="70">
        <v>20558053691</v>
      </c>
      <c r="F159" s="71" t="s">
        <v>18</v>
      </c>
      <c r="G159" s="71" t="s">
        <v>741</v>
      </c>
      <c r="H159" s="71" t="s">
        <v>742</v>
      </c>
      <c r="I159" s="71" t="s">
        <v>29</v>
      </c>
      <c r="J159" s="72" t="s">
        <v>29</v>
      </c>
      <c r="K159" s="110"/>
      <c r="L159" s="111" t="s">
        <v>530</v>
      </c>
      <c r="M159" s="111"/>
    </row>
    <row r="160" spans="2:13" ht="15.75" customHeight="1" x14ac:dyDescent="0.3">
      <c r="B160" s="65"/>
      <c r="C160" s="68">
        <v>152</v>
      </c>
      <c r="D160" s="69" t="s">
        <v>355</v>
      </c>
      <c r="E160" s="70">
        <v>20600885708</v>
      </c>
      <c r="F160" s="71" t="s">
        <v>18</v>
      </c>
      <c r="G160" s="71" t="s">
        <v>743</v>
      </c>
      <c r="H160" s="71" t="s">
        <v>744</v>
      </c>
      <c r="I160" s="71" t="s">
        <v>542</v>
      </c>
      <c r="J160" s="72" t="s">
        <v>542</v>
      </c>
      <c r="K160" s="110" t="s">
        <v>530</v>
      </c>
      <c r="L160" s="111"/>
      <c r="M160" s="111"/>
    </row>
    <row r="161" spans="2:13" ht="15.75" customHeight="1" x14ac:dyDescent="0.3">
      <c r="B161" s="65"/>
      <c r="C161" s="68">
        <v>153</v>
      </c>
      <c r="D161" s="69" t="s">
        <v>356</v>
      </c>
      <c r="E161" s="70">
        <v>20499759615</v>
      </c>
      <c r="F161" s="71" t="s">
        <v>22</v>
      </c>
      <c r="G161" s="71" t="s">
        <v>745</v>
      </c>
      <c r="H161" s="71" t="s">
        <v>564</v>
      </c>
      <c r="I161" s="71" t="s">
        <v>542</v>
      </c>
      <c r="J161" s="72" t="s">
        <v>542</v>
      </c>
      <c r="K161" s="110" t="s">
        <v>530</v>
      </c>
      <c r="L161" s="111"/>
      <c r="M161" s="111"/>
    </row>
    <row r="162" spans="2:13" ht="15.75" customHeight="1" x14ac:dyDescent="0.3">
      <c r="B162" s="65"/>
      <c r="C162" s="68">
        <v>154</v>
      </c>
      <c r="D162" s="69" t="s">
        <v>357</v>
      </c>
      <c r="E162" s="70">
        <v>20568558741</v>
      </c>
      <c r="F162" s="71" t="s">
        <v>22</v>
      </c>
      <c r="G162" s="71" t="s">
        <v>746</v>
      </c>
      <c r="H162" s="71" t="s">
        <v>747</v>
      </c>
      <c r="I162" s="71" t="s">
        <v>748</v>
      </c>
      <c r="J162" s="72" t="s">
        <v>44</v>
      </c>
      <c r="K162" s="110" t="s">
        <v>530</v>
      </c>
      <c r="L162" s="111"/>
      <c r="M162" s="111"/>
    </row>
    <row r="163" spans="2:13" ht="15.75" customHeight="1" x14ac:dyDescent="0.3">
      <c r="B163" s="65"/>
      <c r="C163" s="68">
        <v>155</v>
      </c>
      <c r="D163" s="69" t="s">
        <v>358</v>
      </c>
      <c r="E163" s="70">
        <v>20526105754</v>
      </c>
      <c r="F163" s="71" t="s">
        <v>22</v>
      </c>
      <c r="G163" s="71" t="s">
        <v>749</v>
      </c>
      <c r="H163" s="71" t="s">
        <v>750</v>
      </c>
      <c r="I163" s="71" t="s">
        <v>28</v>
      </c>
      <c r="J163" s="72" t="s">
        <v>28</v>
      </c>
      <c r="K163" s="110" t="s">
        <v>530</v>
      </c>
      <c r="L163" s="111"/>
      <c r="M163" s="111"/>
    </row>
    <row r="164" spans="2:13" ht="15.75" customHeight="1" x14ac:dyDescent="0.3">
      <c r="B164" s="65"/>
      <c r="C164" s="68">
        <v>156</v>
      </c>
      <c r="D164" s="69" t="s">
        <v>359</v>
      </c>
      <c r="E164" s="70">
        <v>20100077044</v>
      </c>
      <c r="F164" s="71" t="s">
        <v>22</v>
      </c>
      <c r="G164" s="71" t="s">
        <v>751</v>
      </c>
      <c r="H164" s="71" t="s">
        <v>594</v>
      </c>
      <c r="I164" s="71" t="s">
        <v>542</v>
      </c>
      <c r="J164" s="72" t="s">
        <v>542</v>
      </c>
      <c r="K164" s="110" t="s">
        <v>530</v>
      </c>
      <c r="L164" s="111"/>
      <c r="M164" s="111"/>
    </row>
    <row r="165" spans="2:13" ht="15.75" customHeight="1" x14ac:dyDescent="0.3">
      <c r="B165" s="65"/>
      <c r="C165" s="68">
        <v>157</v>
      </c>
      <c r="D165" s="69" t="s">
        <v>360</v>
      </c>
      <c r="E165" s="70">
        <v>20600467558</v>
      </c>
      <c r="F165" s="71" t="s">
        <v>22</v>
      </c>
      <c r="G165" s="71" t="s">
        <v>752</v>
      </c>
      <c r="H165" s="71" t="s">
        <v>753</v>
      </c>
      <c r="I165" s="71" t="s">
        <v>753</v>
      </c>
      <c r="J165" s="72" t="s">
        <v>45</v>
      </c>
      <c r="K165" s="110" t="s">
        <v>530</v>
      </c>
      <c r="L165" s="111"/>
      <c r="M165" s="111"/>
    </row>
    <row r="166" spans="2:13" ht="15.75" customHeight="1" x14ac:dyDescent="0.3">
      <c r="B166" s="65"/>
      <c r="C166" s="68">
        <v>158</v>
      </c>
      <c r="D166" s="69" t="s">
        <v>361</v>
      </c>
      <c r="E166" s="70">
        <v>20490371801</v>
      </c>
      <c r="F166" s="71" t="s">
        <v>22</v>
      </c>
      <c r="G166" s="71" t="s">
        <v>754</v>
      </c>
      <c r="H166" s="71" t="s">
        <v>755</v>
      </c>
      <c r="I166" s="71" t="s">
        <v>756</v>
      </c>
      <c r="J166" s="72" t="s">
        <v>46</v>
      </c>
      <c r="K166" s="110" t="s">
        <v>530</v>
      </c>
      <c r="L166" s="111"/>
      <c r="M166" s="111"/>
    </row>
    <row r="167" spans="2:13" ht="15.75" customHeight="1" x14ac:dyDescent="0.3">
      <c r="B167" s="65"/>
      <c r="C167" s="68">
        <v>159</v>
      </c>
      <c r="D167" s="69" t="s">
        <v>1005</v>
      </c>
      <c r="E167" s="70">
        <v>20508996323</v>
      </c>
      <c r="F167" s="71" t="s">
        <v>22</v>
      </c>
      <c r="G167" s="71" t="s">
        <v>1006</v>
      </c>
      <c r="H167" s="71" t="s">
        <v>579</v>
      </c>
      <c r="I167" s="71" t="s">
        <v>542</v>
      </c>
      <c r="J167" s="72" t="s">
        <v>542</v>
      </c>
      <c r="K167" s="110" t="s">
        <v>530</v>
      </c>
      <c r="L167" s="111"/>
      <c r="M167" s="111"/>
    </row>
    <row r="168" spans="2:13" ht="15.75" customHeight="1" x14ac:dyDescent="0.3">
      <c r="B168" s="65"/>
      <c r="C168" s="68">
        <v>160</v>
      </c>
      <c r="D168" s="69" t="s">
        <v>362</v>
      </c>
      <c r="E168" s="70">
        <v>20140596524</v>
      </c>
      <c r="F168" s="71" t="s">
        <v>18</v>
      </c>
      <c r="G168" s="71" t="s">
        <v>757</v>
      </c>
      <c r="H168" s="71" t="s">
        <v>758</v>
      </c>
      <c r="I168" s="71" t="s">
        <v>542</v>
      </c>
      <c r="J168" s="72" t="s">
        <v>542</v>
      </c>
      <c r="K168" s="110" t="s">
        <v>530</v>
      </c>
      <c r="L168" s="111"/>
      <c r="M168" s="111"/>
    </row>
    <row r="169" spans="2:13" ht="15.75" customHeight="1" x14ac:dyDescent="0.3">
      <c r="B169" s="65"/>
      <c r="C169" s="68">
        <v>161</v>
      </c>
      <c r="D169" s="69" t="s">
        <v>363</v>
      </c>
      <c r="E169" s="70">
        <v>20600731239</v>
      </c>
      <c r="F169" s="71" t="s">
        <v>22</v>
      </c>
      <c r="G169" s="71" t="s">
        <v>734</v>
      </c>
      <c r="H169" s="71" t="s">
        <v>573</v>
      </c>
      <c r="I169" s="71" t="s">
        <v>542</v>
      </c>
      <c r="J169" s="72" t="s">
        <v>542</v>
      </c>
      <c r="K169" s="110" t="s">
        <v>530</v>
      </c>
      <c r="L169" s="111"/>
      <c r="M169" s="111"/>
    </row>
    <row r="170" spans="2:13" ht="15.75" customHeight="1" x14ac:dyDescent="0.3">
      <c r="B170" s="65"/>
      <c r="C170" s="68">
        <v>162</v>
      </c>
      <c r="D170" s="69" t="s">
        <v>364</v>
      </c>
      <c r="E170" s="70">
        <v>20132272418</v>
      </c>
      <c r="F170" s="71" t="s">
        <v>22</v>
      </c>
      <c r="G170" s="71" t="s">
        <v>759</v>
      </c>
      <c r="H170" s="71" t="s">
        <v>605</v>
      </c>
      <c r="I170" s="71" t="s">
        <v>605</v>
      </c>
      <c r="J170" s="72" t="s">
        <v>26</v>
      </c>
      <c r="K170" s="110" t="s">
        <v>530</v>
      </c>
      <c r="L170" s="111"/>
      <c r="M170" s="111"/>
    </row>
    <row r="171" spans="2:13" ht="15.75" customHeight="1" x14ac:dyDescent="0.3">
      <c r="B171" s="65"/>
      <c r="C171" s="68">
        <v>163</v>
      </c>
      <c r="D171" s="69" t="s">
        <v>365</v>
      </c>
      <c r="E171" s="70">
        <v>20251000264</v>
      </c>
      <c r="F171" s="71" t="s">
        <v>18</v>
      </c>
      <c r="G171" s="71" t="s">
        <v>760</v>
      </c>
      <c r="H171" s="71" t="s">
        <v>542</v>
      </c>
      <c r="I171" s="71" t="s">
        <v>542</v>
      </c>
      <c r="J171" s="72" t="s">
        <v>542</v>
      </c>
      <c r="K171" s="110" t="s">
        <v>530</v>
      </c>
      <c r="L171" s="111"/>
      <c r="M171" s="111"/>
    </row>
    <row r="172" spans="2:13" ht="15.75" customHeight="1" x14ac:dyDescent="0.3">
      <c r="B172" s="65"/>
      <c r="C172" s="68">
        <v>164</v>
      </c>
      <c r="D172" s="69" t="s">
        <v>1130</v>
      </c>
      <c r="E172" s="70">
        <v>20306324358</v>
      </c>
      <c r="F172" s="71" t="s">
        <v>18</v>
      </c>
      <c r="G172" s="71" t="s">
        <v>1131</v>
      </c>
      <c r="H172" s="71" t="s">
        <v>562</v>
      </c>
      <c r="I172" s="71" t="s">
        <v>542</v>
      </c>
      <c r="J172" s="72" t="s">
        <v>542</v>
      </c>
      <c r="K172" s="110" t="s">
        <v>530</v>
      </c>
      <c r="L172" s="111"/>
      <c r="M172" s="111"/>
    </row>
    <row r="173" spans="2:13" ht="15.75" customHeight="1" x14ac:dyDescent="0.3">
      <c r="B173" s="65"/>
      <c r="C173" s="68">
        <v>165</v>
      </c>
      <c r="D173" s="69" t="s">
        <v>366</v>
      </c>
      <c r="E173" s="70">
        <v>20130277064</v>
      </c>
      <c r="F173" s="71" t="s">
        <v>22</v>
      </c>
      <c r="G173" s="71" t="s">
        <v>761</v>
      </c>
      <c r="H173" s="71" t="s">
        <v>588</v>
      </c>
      <c r="I173" s="71" t="s">
        <v>588</v>
      </c>
      <c r="J173" s="72" t="s">
        <v>36</v>
      </c>
      <c r="K173" s="110"/>
      <c r="L173" s="111" t="s">
        <v>530</v>
      </c>
      <c r="M173" s="111"/>
    </row>
    <row r="174" spans="2:13" ht="15.75" customHeight="1" x14ac:dyDescent="0.3">
      <c r="B174" s="65"/>
      <c r="C174" s="68">
        <v>166</v>
      </c>
      <c r="D174" s="69" t="s">
        <v>982</v>
      </c>
      <c r="E174" s="70">
        <v>20490362992</v>
      </c>
      <c r="F174" s="71" t="s">
        <v>22</v>
      </c>
      <c r="G174" s="71" t="s">
        <v>984</v>
      </c>
      <c r="H174" s="71" t="s">
        <v>985</v>
      </c>
      <c r="I174" s="71" t="s">
        <v>986</v>
      </c>
      <c r="J174" s="72" t="s">
        <v>43</v>
      </c>
      <c r="K174" s="110" t="s">
        <v>530</v>
      </c>
      <c r="L174" s="111"/>
      <c r="M174" s="111"/>
    </row>
    <row r="175" spans="2:13" ht="15.75" customHeight="1" x14ac:dyDescent="0.3">
      <c r="B175" s="65"/>
      <c r="C175" s="68">
        <v>167</v>
      </c>
      <c r="D175" s="69" t="s">
        <v>367</v>
      </c>
      <c r="E175" s="70">
        <v>20401992333</v>
      </c>
      <c r="F175" s="71" t="s">
        <v>22</v>
      </c>
      <c r="G175" s="71" t="s">
        <v>762</v>
      </c>
      <c r="H175" s="71" t="s">
        <v>763</v>
      </c>
      <c r="I175" s="71" t="s">
        <v>542</v>
      </c>
      <c r="J175" s="72" t="s">
        <v>542</v>
      </c>
      <c r="K175" s="110" t="s">
        <v>530</v>
      </c>
      <c r="L175" s="111"/>
      <c r="M175" s="111"/>
    </row>
    <row r="176" spans="2:13" ht="15.75" customHeight="1" x14ac:dyDescent="0.3">
      <c r="B176" s="65"/>
      <c r="C176" s="68">
        <v>168</v>
      </c>
      <c r="D176" s="69" t="s">
        <v>368</v>
      </c>
      <c r="E176" s="70">
        <v>20514147648</v>
      </c>
      <c r="F176" s="71" t="s">
        <v>22</v>
      </c>
      <c r="G176" s="71" t="s">
        <v>764</v>
      </c>
      <c r="H176" s="71" t="s">
        <v>573</v>
      </c>
      <c r="I176" s="71" t="s">
        <v>542</v>
      </c>
      <c r="J176" s="72" t="s">
        <v>542</v>
      </c>
      <c r="K176" s="110" t="s">
        <v>530</v>
      </c>
      <c r="L176" s="111"/>
      <c r="M176" s="111"/>
    </row>
    <row r="177" spans="2:13" ht="15.75" customHeight="1" x14ac:dyDescent="0.3">
      <c r="B177" s="65"/>
      <c r="C177" s="68">
        <v>169</v>
      </c>
      <c r="D177" s="69" t="s">
        <v>517</v>
      </c>
      <c r="E177" s="70">
        <v>20487143236</v>
      </c>
      <c r="F177" s="71" t="s">
        <v>22</v>
      </c>
      <c r="G177" s="71" t="s">
        <v>765</v>
      </c>
      <c r="H177" s="71" t="s">
        <v>766</v>
      </c>
      <c r="I177" s="71" t="s">
        <v>766</v>
      </c>
      <c r="J177" s="72" t="s">
        <v>48</v>
      </c>
      <c r="K177" s="110" t="s">
        <v>530</v>
      </c>
      <c r="L177" s="111"/>
      <c r="M177" s="111"/>
    </row>
    <row r="178" spans="2:13" ht="15.75" customHeight="1" x14ac:dyDescent="0.3">
      <c r="B178" s="65"/>
      <c r="C178" s="68">
        <v>170</v>
      </c>
      <c r="D178" s="69" t="s">
        <v>369</v>
      </c>
      <c r="E178" s="70">
        <v>20491891093</v>
      </c>
      <c r="F178" s="71" t="s">
        <v>22</v>
      </c>
      <c r="G178" s="71" t="s">
        <v>767</v>
      </c>
      <c r="H178" s="71" t="s">
        <v>616</v>
      </c>
      <c r="I178" s="71" t="s">
        <v>542</v>
      </c>
      <c r="J178" s="72" t="s">
        <v>542</v>
      </c>
      <c r="K178" s="110" t="s">
        <v>530</v>
      </c>
      <c r="L178" s="111"/>
      <c r="M178" s="111"/>
    </row>
    <row r="179" spans="2:13" ht="15.75" customHeight="1" x14ac:dyDescent="0.3">
      <c r="B179" s="65"/>
      <c r="C179" s="68">
        <v>171</v>
      </c>
      <c r="D179" s="69" t="s">
        <v>370</v>
      </c>
      <c r="E179" s="70">
        <v>20499582774</v>
      </c>
      <c r="F179" s="71" t="s">
        <v>22</v>
      </c>
      <c r="G179" s="71" t="s">
        <v>768</v>
      </c>
      <c r="H179" s="71" t="s">
        <v>542</v>
      </c>
      <c r="I179" s="71" t="s">
        <v>542</v>
      </c>
      <c r="J179" s="72" t="s">
        <v>542</v>
      </c>
      <c r="K179" s="110" t="s">
        <v>530</v>
      </c>
      <c r="L179" s="111"/>
      <c r="M179" s="111"/>
    </row>
    <row r="180" spans="2:13" ht="15.75" customHeight="1" x14ac:dyDescent="0.3">
      <c r="B180" s="65"/>
      <c r="C180" s="68">
        <v>172</v>
      </c>
      <c r="D180" s="69" t="s">
        <v>371</v>
      </c>
      <c r="E180" s="70">
        <v>20480175680</v>
      </c>
      <c r="F180" s="71" t="s">
        <v>22</v>
      </c>
      <c r="G180" s="71" t="s">
        <v>769</v>
      </c>
      <c r="H180" s="71" t="s">
        <v>631</v>
      </c>
      <c r="I180" s="71" t="s">
        <v>631</v>
      </c>
      <c r="J180" s="72" t="s">
        <v>27</v>
      </c>
      <c r="K180" s="110" t="s">
        <v>530</v>
      </c>
      <c r="L180" s="111"/>
      <c r="M180" s="111"/>
    </row>
    <row r="181" spans="2:13" ht="15.75" customHeight="1" x14ac:dyDescent="0.3">
      <c r="B181" s="65"/>
      <c r="C181" s="68">
        <v>173</v>
      </c>
      <c r="D181" s="69" t="s">
        <v>372</v>
      </c>
      <c r="E181" s="70">
        <v>20557361465</v>
      </c>
      <c r="F181" s="71" t="s">
        <v>22</v>
      </c>
      <c r="G181" s="71" t="s">
        <v>770</v>
      </c>
      <c r="H181" s="71" t="s">
        <v>547</v>
      </c>
      <c r="I181" s="71" t="s">
        <v>542</v>
      </c>
      <c r="J181" s="72" t="s">
        <v>542</v>
      </c>
      <c r="K181" s="110" t="s">
        <v>530</v>
      </c>
      <c r="L181" s="111"/>
      <c r="M181" s="111"/>
    </row>
    <row r="182" spans="2:13" ht="15.75" customHeight="1" x14ac:dyDescent="0.3">
      <c r="B182" s="65"/>
      <c r="C182" s="68">
        <v>174</v>
      </c>
      <c r="D182" s="69" t="s">
        <v>373</v>
      </c>
      <c r="E182" s="70">
        <v>20454186690</v>
      </c>
      <c r="F182" s="71" t="s">
        <v>22</v>
      </c>
      <c r="G182" s="71" t="s">
        <v>771</v>
      </c>
      <c r="H182" s="71" t="s">
        <v>772</v>
      </c>
      <c r="I182" s="71" t="s">
        <v>773</v>
      </c>
      <c r="J182" s="72" t="s">
        <v>29</v>
      </c>
      <c r="K182" s="110" t="s">
        <v>530</v>
      </c>
      <c r="L182" s="111"/>
      <c r="M182" s="111"/>
    </row>
    <row r="183" spans="2:13" ht="15.75" customHeight="1" x14ac:dyDescent="0.3">
      <c r="B183" s="65"/>
      <c r="C183" s="68">
        <v>175</v>
      </c>
      <c r="D183" s="69" t="s">
        <v>374</v>
      </c>
      <c r="E183" s="70">
        <v>20523277171</v>
      </c>
      <c r="F183" s="71" t="s">
        <v>22</v>
      </c>
      <c r="G183" s="71" t="s">
        <v>774</v>
      </c>
      <c r="H183" s="71" t="s">
        <v>616</v>
      </c>
      <c r="I183" s="71" t="s">
        <v>542</v>
      </c>
      <c r="J183" s="72" t="s">
        <v>542</v>
      </c>
      <c r="K183" s="110"/>
      <c r="L183" s="111" t="s">
        <v>530</v>
      </c>
      <c r="M183" s="111"/>
    </row>
    <row r="184" spans="2:13" ht="15.75" customHeight="1" x14ac:dyDescent="0.3">
      <c r="B184" s="65"/>
      <c r="C184" s="68">
        <v>176</v>
      </c>
      <c r="D184" s="69" t="s">
        <v>375</v>
      </c>
      <c r="E184" s="70">
        <v>10200731889</v>
      </c>
      <c r="F184" s="71" t="s">
        <v>22</v>
      </c>
      <c r="G184" s="71" t="s">
        <v>775</v>
      </c>
      <c r="H184" s="71" t="s">
        <v>587</v>
      </c>
      <c r="I184" s="71" t="s">
        <v>588</v>
      </c>
      <c r="J184" s="72" t="s">
        <v>36</v>
      </c>
      <c r="K184" s="110" t="s">
        <v>530</v>
      </c>
      <c r="L184" s="111"/>
      <c r="M184" s="111"/>
    </row>
    <row r="185" spans="2:13" ht="15.75" customHeight="1" x14ac:dyDescent="0.3">
      <c r="B185" s="65"/>
      <c r="C185" s="68">
        <v>177</v>
      </c>
      <c r="D185" s="69" t="s">
        <v>376</v>
      </c>
      <c r="E185" s="70">
        <v>20101420320</v>
      </c>
      <c r="F185" s="71" t="s">
        <v>22</v>
      </c>
      <c r="G185" s="71" t="s">
        <v>776</v>
      </c>
      <c r="H185" s="71" t="s">
        <v>777</v>
      </c>
      <c r="I185" s="71" t="s">
        <v>545</v>
      </c>
      <c r="J185" s="72" t="s">
        <v>545</v>
      </c>
      <c r="K185" s="110" t="s">
        <v>530</v>
      </c>
      <c r="L185" s="111"/>
      <c r="M185" s="111"/>
    </row>
    <row r="186" spans="2:13" ht="15.75" customHeight="1" x14ac:dyDescent="0.3">
      <c r="B186" s="65"/>
      <c r="C186" s="68">
        <v>178</v>
      </c>
      <c r="D186" s="69" t="s">
        <v>377</v>
      </c>
      <c r="E186" s="70">
        <v>20481550221</v>
      </c>
      <c r="F186" s="71" t="s">
        <v>22</v>
      </c>
      <c r="G186" s="71" t="s">
        <v>778</v>
      </c>
      <c r="H186" s="71" t="s">
        <v>779</v>
      </c>
      <c r="I186" s="71" t="s">
        <v>779</v>
      </c>
      <c r="J186" s="72" t="s">
        <v>26</v>
      </c>
      <c r="K186" s="110" t="s">
        <v>530</v>
      </c>
      <c r="L186" s="111"/>
      <c r="M186" s="111"/>
    </row>
    <row r="187" spans="2:13" ht="15.75" customHeight="1" x14ac:dyDescent="0.3">
      <c r="B187" s="65"/>
      <c r="C187" s="68">
        <v>179</v>
      </c>
      <c r="D187" s="69" t="s">
        <v>378</v>
      </c>
      <c r="E187" s="70">
        <v>20554211616</v>
      </c>
      <c r="F187" s="71" t="s">
        <v>18</v>
      </c>
      <c r="G187" s="71" t="s">
        <v>780</v>
      </c>
      <c r="H187" s="71" t="s">
        <v>616</v>
      </c>
      <c r="I187" s="71" t="s">
        <v>542</v>
      </c>
      <c r="J187" s="72" t="s">
        <v>542</v>
      </c>
      <c r="K187" s="110" t="s">
        <v>530</v>
      </c>
      <c r="L187" s="111"/>
      <c r="M187" s="111"/>
    </row>
    <row r="188" spans="2:13" ht="15.75" customHeight="1" x14ac:dyDescent="0.3">
      <c r="B188" s="65"/>
      <c r="C188" s="68">
        <v>180</v>
      </c>
      <c r="D188" s="69" t="s">
        <v>963</v>
      </c>
      <c r="E188" s="70">
        <v>20448396526</v>
      </c>
      <c r="F188" s="71" t="s">
        <v>22</v>
      </c>
      <c r="G188" s="71" t="s">
        <v>964</v>
      </c>
      <c r="H188" s="71" t="s">
        <v>904</v>
      </c>
      <c r="I188" s="71" t="s">
        <v>905</v>
      </c>
      <c r="J188" s="72" t="s">
        <v>35</v>
      </c>
      <c r="K188" s="110" t="s">
        <v>530</v>
      </c>
      <c r="L188" s="111"/>
      <c r="M188" s="111"/>
    </row>
    <row r="189" spans="2:13" ht="15.75" customHeight="1" x14ac:dyDescent="0.3">
      <c r="B189" s="65"/>
      <c r="C189" s="68">
        <v>181</v>
      </c>
      <c r="D189" s="69" t="s">
        <v>379</v>
      </c>
      <c r="E189" s="70">
        <v>10105401961</v>
      </c>
      <c r="F189" s="71" t="s">
        <v>22</v>
      </c>
      <c r="G189" s="71" t="s">
        <v>781</v>
      </c>
      <c r="H189" s="71" t="s">
        <v>782</v>
      </c>
      <c r="I189" s="71" t="s">
        <v>783</v>
      </c>
      <c r="J189" s="72" t="s">
        <v>31</v>
      </c>
      <c r="K189" s="110" t="s">
        <v>530</v>
      </c>
      <c r="L189" s="111"/>
      <c r="M189" s="111"/>
    </row>
    <row r="190" spans="2:13" ht="15.75" customHeight="1" x14ac:dyDescent="0.3">
      <c r="B190" s="65"/>
      <c r="C190" s="68">
        <v>182</v>
      </c>
      <c r="D190" s="69" t="s">
        <v>380</v>
      </c>
      <c r="E190" s="70">
        <v>10035957087</v>
      </c>
      <c r="F190" s="71" t="s">
        <v>22</v>
      </c>
      <c r="G190" s="71" t="s">
        <v>784</v>
      </c>
      <c r="H190" s="71" t="s">
        <v>39</v>
      </c>
      <c r="I190" s="71" t="s">
        <v>39</v>
      </c>
      <c r="J190" s="72" t="s">
        <v>39</v>
      </c>
      <c r="K190" s="110" t="s">
        <v>530</v>
      </c>
      <c r="L190" s="111"/>
      <c r="M190" s="111"/>
    </row>
    <row r="191" spans="2:13" ht="15.75" customHeight="1" x14ac:dyDescent="0.3">
      <c r="B191" s="65"/>
      <c r="C191" s="68">
        <v>183</v>
      </c>
      <c r="D191" s="69" t="s">
        <v>994</v>
      </c>
      <c r="E191" s="70">
        <v>20539451473</v>
      </c>
      <c r="F191" s="71" t="s">
        <v>22</v>
      </c>
      <c r="G191" s="71" t="s">
        <v>995</v>
      </c>
      <c r="H191" s="71" t="s">
        <v>996</v>
      </c>
      <c r="I191" s="71" t="s">
        <v>29</v>
      </c>
      <c r="J191" s="71" t="s">
        <v>29</v>
      </c>
      <c r="K191" s="110"/>
      <c r="L191" s="111"/>
      <c r="M191" s="111" t="s">
        <v>530</v>
      </c>
    </row>
    <row r="192" spans="2:13" ht="15.75" customHeight="1" x14ac:dyDescent="0.3">
      <c r="B192" s="65"/>
      <c r="C192" s="68">
        <v>184</v>
      </c>
      <c r="D192" s="69" t="s">
        <v>381</v>
      </c>
      <c r="E192" s="70">
        <v>20530895859</v>
      </c>
      <c r="F192" s="71" t="s">
        <v>22</v>
      </c>
      <c r="G192" s="71" t="s">
        <v>785</v>
      </c>
      <c r="H192" s="71" t="s">
        <v>651</v>
      </c>
      <c r="I192" s="71" t="s">
        <v>651</v>
      </c>
      <c r="J192" s="72" t="s">
        <v>555</v>
      </c>
      <c r="K192" s="110"/>
      <c r="L192" s="111" t="s">
        <v>530</v>
      </c>
      <c r="M192" s="111"/>
    </row>
    <row r="193" spans="2:13" ht="15.75" customHeight="1" x14ac:dyDescent="0.3">
      <c r="B193" s="65"/>
      <c r="C193" s="68">
        <v>185</v>
      </c>
      <c r="D193" s="69" t="s">
        <v>382</v>
      </c>
      <c r="E193" s="70">
        <v>20552252498</v>
      </c>
      <c r="F193" s="71" t="s">
        <v>22</v>
      </c>
      <c r="G193" s="71" t="s">
        <v>786</v>
      </c>
      <c r="H193" s="71" t="s">
        <v>583</v>
      </c>
      <c r="I193" s="71" t="s">
        <v>542</v>
      </c>
      <c r="J193" s="72" t="s">
        <v>542</v>
      </c>
      <c r="K193" s="110" t="s">
        <v>530</v>
      </c>
      <c r="L193" s="111"/>
      <c r="M193" s="111"/>
    </row>
    <row r="194" spans="2:13" ht="15.75" customHeight="1" x14ac:dyDescent="0.3">
      <c r="B194" s="65"/>
      <c r="C194" s="68">
        <v>186</v>
      </c>
      <c r="D194" s="69" t="s">
        <v>383</v>
      </c>
      <c r="E194" s="70">
        <v>10102809934</v>
      </c>
      <c r="F194" s="71" t="s">
        <v>22</v>
      </c>
      <c r="G194" s="71" t="s">
        <v>787</v>
      </c>
      <c r="H194" s="71" t="s">
        <v>547</v>
      </c>
      <c r="I194" s="71" t="s">
        <v>542</v>
      </c>
      <c r="J194" s="72" t="s">
        <v>542</v>
      </c>
      <c r="K194" s="110" t="s">
        <v>530</v>
      </c>
      <c r="L194" s="111"/>
      <c r="M194" s="111"/>
    </row>
    <row r="195" spans="2:13" ht="15.75" customHeight="1" x14ac:dyDescent="0.3">
      <c r="B195" s="65"/>
      <c r="C195" s="68">
        <v>187</v>
      </c>
      <c r="D195" s="69" t="s">
        <v>384</v>
      </c>
      <c r="E195" s="70">
        <v>10294400121</v>
      </c>
      <c r="F195" s="71" t="s">
        <v>22</v>
      </c>
      <c r="G195" s="71" t="s">
        <v>788</v>
      </c>
      <c r="H195" s="71" t="s">
        <v>29</v>
      </c>
      <c r="I195" s="71" t="s">
        <v>29</v>
      </c>
      <c r="J195" s="72" t="s">
        <v>29</v>
      </c>
      <c r="K195" s="110" t="s">
        <v>530</v>
      </c>
      <c r="L195" s="111"/>
      <c r="M195" s="111"/>
    </row>
    <row r="196" spans="2:13" ht="15.75" customHeight="1" x14ac:dyDescent="0.3">
      <c r="B196" s="65"/>
      <c r="C196" s="68">
        <v>188</v>
      </c>
      <c r="D196" s="69" t="s">
        <v>385</v>
      </c>
      <c r="E196" s="70">
        <v>20521287498</v>
      </c>
      <c r="F196" s="71" t="s">
        <v>606</v>
      </c>
      <c r="G196" s="71" t="s">
        <v>789</v>
      </c>
      <c r="H196" s="71" t="s">
        <v>542</v>
      </c>
      <c r="I196" s="71" t="s">
        <v>542</v>
      </c>
      <c r="J196" s="72" t="s">
        <v>542</v>
      </c>
      <c r="K196" s="110" t="s">
        <v>530</v>
      </c>
      <c r="L196" s="111"/>
      <c r="M196" s="111"/>
    </row>
    <row r="197" spans="2:13" ht="15.75" customHeight="1" x14ac:dyDescent="0.3">
      <c r="B197" s="65"/>
      <c r="C197" s="68">
        <v>189</v>
      </c>
      <c r="D197" s="69" t="s">
        <v>386</v>
      </c>
      <c r="E197" s="70">
        <v>20519327148</v>
      </c>
      <c r="F197" s="71" t="s">
        <v>18</v>
      </c>
      <c r="G197" s="71" t="s">
        <v>790</v>
      </c>
      <c r="H197" s="71" t="s">
        <v>541</v>
      </c>
      <c r="I197" s="71" t="s">
        <v>542</v>
      </c>
      <c r="J197" s="72" t="s">
        <v>542</v>
      </c>
      <c r="K197" s="110" t="s">
        <v>530</v>
      </c>
      <c r="L197" s="111"/>
      <c r="M197" s="111"/>
    </row>
    <row r="198" spans="2:13" ht="15.75" customHeight="1" x14ac:dyDescent="0.3">
      <c r="B198" s="65"/>
      <c r="C198" s="68">
        <v>190</v>
      </c>
      <c r="D198" s="69" t="s">
        <v>387</v>
      </c>
      <c r="E198" s="70">
        <v>20550849551</v>
      </c>
      <c r="F198" s="71" t="s">
        <v>22</v>
      </c>
      <c r="G198" s="71" t="s">
        <v>791</v>
      </c>
      <c r="H198" s="71" t="s">
        <v>744</v>
      </c>
      <c r="I198" s="71" t="s">
        <v>542</v>
      </c>
      <c r="J198" s="72" t="s">
        <v>542</v>
      </c>
      <c r="K198" s="110" t="s">
        <v>530</v>
      </c>
      <c r="L198" s="111"/>
      <c r="M198" s="111"/>
    </row>
    <row r="199" spans="2:13" ht="15.75" customHeight="1" x14ac:dyDescent="0.3">
      <c r="B199" s="65"/>
      <c r="C199" s="68">
        <v>191</v>
      </c>
      <c r="D199" s="69" t="s">
        <v>388</v>
      </c>
      <c r="E199" s="70">
        <v>20549275177</v>
      </c>
      <c r="F199" s="71" t="s">
        <v>18</v>
      </c>
      <c r="G199" s="71" t="s">
        <v>792</v>
      </c>
      <c r="H199" s="71" t="s">
        <v>545</v>
      </c>
      <c r="I199" s="71" t="s">
        <v>545</v>
      </c>
      <c r="J199" s="72" t="s">
        <v>545</v>
      </c>
      <c r="K199" s="110" t="s">
        <v>530</v>
      </c>
      <c r="L199" s="111"/>
      <c r="M199" s="111"/>
    </row>
    <row r="200" spans="2:13" ht="15.75" customHeight="1" x14ac:dyDescent="0.3">
      <c r="B200" s="65"/>
      <c r="C200" s="68">
        <v>192</v>
      </c>
      <c r="D200" s="69" t="s">
        <v>389</v>
      </c>
      <c r="E200" s="70">
        <v>20131920491</v>
      </c>
      <c r="F200" s="71" t="s">
        <v>22</v>
      </c>
      <c r="G200" s="71" t="s">
        <v>793</v>
      </c>
      <c r="H200" s="71" t="s">
        <v>794</v>
      </c>
      <c r="I200" s="71" t="s">
        <v>605</v>
      </c>
      <c r="J200" s="72" t="s">
        <v>26</v>
      </c>
      <c r="K200" s="110" t="s">
        <v>530</v>
      </c>
      <c r="L200" s="111"/>
      <c r="M200" s="111"/>
    </row>
    <row r="201" spans="2:13" ht="15.75" customHeight="1" x14ac:dyDescent="0.3">
      <c r="B201" s="65"/>
      <c r="C201" s="68">
        <v>193</v>
      </c>
      <c r="D201" s="69" t="s">
        <v>390</v>
      </c>
      <c r="E201" s="70">
        <v>20519260485</v>
      </c>
      <c r="F201" s="71" t="s">
        <v>606</v>
      </c>
      <c r="G201" s="71" t="s">
        <v>795</v>
      </c>
      <c r="H201" s="71" t="s">
        <v>695</v>
      </c>
      <c r="I201" s="71" t="s">
        <v>542</v>
      </c>
      <c r="J201" s="72" t="s">
        <v>542</v>
      </c>
      <c r="K201" s="110" t="s">
        <v>530</v>
      </c>
      <c r="L201" s="111"/>
      <c r="M201" s="111"/>
    </row>
    <row r="202" spans="2:13" ht="15.75" customHeight="1" x14ac:dyDescent="0.3">
      <c r="B202" s="65"/>
      <c r="C202" s="68">
        <v>194</v>
      </c>
      <c r="D202" s="69" t="s">
        <v>391</v>
      </c>
      <c r="E202" s="70">
        <v>20504216358</v>
      </c>
      <c r="F202" s="71" t="s">
        <v>22</v>
      </c>
      <c r="G202" s="71" t="s">
        <v>796</v>
      </c>
      <c r="H202" s="71" t="s">
        <v>542</v>
      </c>
      <c r="I202" s="71" t="s">
        <v>542</v>
      </c>
      <c r="J202" s="72" t="s">
        <v>542</v>
      </c>
      <c r="K202" s="110"/>
      <c r="L202" s="111" t="s">
        <v>530</v>
      </c>
      <c r="M202" s="111"/>
    </row>
    <row r="203" spans="2:13" ht="15.75" customHeight="1" x14ac:dyDescent="0.3">
      <c r="B203" s="65"/>
      <c r="C203" s="68">
        <v>195</v>
      </c>
      <c r="D203" s="69" t="s">
        <v>392</v>
      </c>
      <c r="E203" s="70">
        <v>20559117626</v>
      </c>
      <c r="F203" s="71" t="s">
        <v>22</v>
      </c>
      <c r="G203" s="71" t="s">
        <v>797</v>
      </c>
      <c r="H203" s="71" t="s">
        <v>798</v>
      </c>
      <c r="I203" s="71" t="s">
        <v>29</v>
      </c>
      <c r="J203" s="72" t="s">
        <v>29</v>
      </c>
      <c r="K203" s="110" t="s">
        <v>530</v>
      </c>
      <c r="L203" s="111"/>
      <c r="M203" s="111"/>
    </row>
    <row r="204" spans="2:13" ht="15.75" customHeight="1" x14ac:dyDescent="0.3">
      <c r="B204" s="65"/>
      <c r="C204" s="68">
        <v>196</v>
      </c>
      <c r="D204" s="69" t="s">
        <v>393</v>
      </c>
      <c r="E204" s="70">
        <v>20548335397</v>
      </c>
      <c r="F204" s="71" t="s">
        <v>18</v>
      </c>
      <c r="G204" s="71" t="s">
        <v>799</v>
      </c>
      <c r="H204" s="71" t="s">
        <v>545</v>
      </c>
      <c r="I204" s="71" t="s">
        <v>545</v>
      </c>
      <c r="J204" s="72" t="s">
        <v>545</v>
      </c>
      <c r="K204" s="110" t="s">
        <v>530</v>
      </c>
      <c r="L204" s="111"/>
      <c r="M204" s="111"/>
    </row>
    <row r="205" spans="2:13" ht="15.75" customHeight="1" x14ac:dyDescent="0.3">
      <c r="B205" s="65"/>
      <c r="C205" s="68">
        <v>197</v>
      </c>
      <c r="D205" s="69" t="s">
        <v>394</v>
      </c>
      <c r="E205" s="70">
        <v>20544901941</v>
      </c>
      <c r="F205" s="71" t="s">
        <v>22</v>
      </c>
      <c r="G205" s="71" t="s">
        <v>800</v>
      </c>
      <c r="H205" s="71" t="s">
        <v>573</v>
      </c>
      <c r="I205" s="71" t="s">
        <v>542</v>
      </c>
      <c r="J205" s="72" t="s">
        <v>542</v>
      </c>
      <c r="K205" s="110"/>
      <c r="L205" s="111" t="s">
        <v>530</v>
      </c>
      <c r="M205" s="111"/>
    </row>
    <row r="206" spans="2:13" ht="15.75" customHeight="1" x14ac:dyDescent="0.3">
      <c r="B206" s="65"/>
      <c r="C206" s="68">
        <v>198</v>
      </c>
      <c r="D206" s="69" t="s">
        <v>990</v>
      </c>
      <c r="E206" s="70">
        <v>20517494641</v>
      </c>
      <c r="F206" s="71" t="s">
        <v>69</v>
      </c>
      <c r="G206" s="71" t="s">
        <v>991</v>
      </c>
      <c r="H206" s="71" t="s">
        <v>547</v>
      </c>
      <c r="I206" s="71" t="s">
        <v>542</v>
      </c>
      <c r="J206" s="72" t="s">
        <v>542</v>
      </c>
      <c r="K206" s="110" t="s">
        <v>530</v>
      </c>
      <c r="L206" s="111"/>
      <c r="M206" s="111"/>
    </row>
    <row r="207" spans="2:13" ht="15.75" customHeight="1" x14ac:dyDescent="0.3">
      <c r="B207" s="65"/>
      <c r="C207" s="68">
        <v>199</v>
      </c>
      <c r="D207" s="69" t="s">
        <v>518</v>
      </c>
      <c r="E207" s="70">
        <v>20527477671</v>
      </c>
      <c r="F207" s="71" t="s">
        <v>22</v>
      </c>
      <c r="G207" s="71" t="s">
        <v>801</v>
      </c>
      <c r="H207" s="71" t="s">
        <v>802</v>
      </c>
      <c r="I207" s="71" t="s">
        <v>803</v>
      </c>
      <c r="J207" s="72" t="s">
        <v>43</v>
      </c>
      <c r="K207" s="110"/>
      <c r="L207" s="111"/>
      <c r="M207" s="111" t="s">
        <v>530</v>
      </c>
    </row>
    <row r="208" spans="2:13" ht="15.75" customHeight="1" x14ac:dyDescent="0.3">
      <c r="B208" s="65"/>
      <c r="C208" s="68">
        <v>200</v>
      </c>
      <c r="D208" s="69" t="s">
        <v>1016</v>
      </c>
      <c r="E208" s="70">
        <v>20447491738</v>
      </c>
      <c r="F208" s="71" t="s">
        <v>22</v>
      </c>
      <c r="G208" s="71" t="s">
        <v>1017</v>
      </c>
      <c r="H208" s="71" t="s">
        <v>1018</v>
      </c>
      <c r="I208" s="71" t="s">
        <v>1018</v>
      </c>
      <c r="J208" s="72" t="s">
        <v>47</v>
      </c>
      <c r="K208" s="110" t="s">
        <v>530</v>
      </c>
      <c r="L208" s="111"/>
      <c r="M208" s="111"/>
    </row>
    <row r="209" spans="2:13" ht="15.75" customHeight="1" x14ac:dyDescent="0.3">
      <c r="B209" s="65"/>
      <c r="C209" s="68">
        <v>201</v>
      </c>
      <c r="D209" s="69" t="s">
        <v>395</v>
      </c>
      <c r="E209" s="70">
        <v>20565508360</v>
      </c>
      <c r="F209" s="71" t="s">
        <v>22</v>
      </c>
      <c r="G209" s="71" t="s">
        <v>804</v>
      </c>
      <c r="H209" s="71" t="s">
        <v>805</v>
      </c>
      <c r="I209" s="71" t="s">
        <v>542</v>
      </c>
      <c r="J209" s="72" t="s">
        <v>542</v>
      </c>
      <c r="K209" s="110" t="s">
        <v>530</v>
      </c>
      <c r="L209" s="111"/>
      <c r="M209" s="111"/>
    </row>
    <row r="210" spans="2:13" ht="15.75" customHeight="1" x14ac:dyDescent="0.3">
      <c r="B210" s="65"/>
      <c r="C210" s="68">
        <v>202</v>
      </c>
      <c r="D210" s="69" t="s">
        <v>396</v>
      </c>
      <c r="E210" s="70">
        <v>20491401771</v>
      </c>
      <c r="F210" s="71" t="s">
        <v>22</v>
      </c>
      <c r="G210" s="71" t="s">
        <v>806</v>
      </c>
      <c r="H210" s="71" t="s">
        <v>807</v>
      </c>
      <c r="I210" s="71" t="s">
        <v>568</v>
      </c>
      <c r="J210" s="72" t="s">
        <v>542</v>
      </c>
      <c r="K210" s="110" t="s">
        <v>530</v>
      </c>
      <c r="L210" s="111"/>
      <c r="M210" s="111"/>
    </row>
    <row r="211" spans="2:13" ht="15.75" customHeight="1" x14ac:dyDescent="0.3">
      <c r="B211" s="65"/>
      <c r="C211" s="68">
        <v>203</v>
      </c>
      <c r="D211" s="69" t="s">
        <v>397</v>
      </c>
      <c r="E211" s="70">
        <v>20492065341</v>
      </c>
      <c r="F211" s="71" t="s">
        <v>22</v>
      </c>
      <c r="G211" s="71" t="s">
        <v>808</v>
      </c>
      <c r="H211" s="71" t="s">
        <v>573</v>
      </c>
      <c r="I211" s="71" t="s">
        <v>542</v>
      </c>
      <c r="J211" s="72" t="s">
        <v>542</v>
      </c>
      <c r="K211" s="110" t="s">
        <v>530</v>
      </c>
      <c r="L211" s="111"/>
      <c r="M211" s="111"/>
    </row>
    <row r="212" spans="2:13" ht="15.75" customHeight="1" x14ac:dyDescent="0.3">
      <c r="B212" s="65"/>
      <c r="C212" s="68">
        <v>204</v>
      </c>
      <c r="D212" s="69" t="s">
        <v>1019</v>
      </c>
      <c r="E212" s="70">
        <v>20387377167</v>
      </c>
      <c r="F212" s="71" t="s">
        <v>18</v>
      </c>
      <c r="G212" s="71" t="s">
        <v>1020</v>
      </c>
      <c r="H212" s="71" t="s">
        <v>542</v>
      </c>
      <c r="I212" s="71" t="s">
        <v>542</v>
      </c>
      <c r="J212" s="72" t="s">
        <v>542</v>
      </c>
      <c r="K212" s="110"/>
      <c r="L212" s="111" t="s">
        <v>530</v>
      </c>
      <c r="M212" s="111"/>
    </row>
    <row r="213" spans="2:13" ht="15.75" customHeight="1" x14ac:dyDescent="0.3">
      <c r="B213" s="65"/>
      <c r="C213" s="68">
        <v>205</v>
      </c>
      <c r="D213" s="69" t="s">
        <v>398</v>
      </c>
      <c r="E213" s="70">
        <v>20368931684</v>
      </c>
      <c r="F213" s="71" t="s">
        <v>22</v>
      </c>
      <c r="G213" s="71" t="s">
        <v>809</v>
      </c>
      <c r="H213" s="71" t="s">
        <v>38</v>
      </c>
      <c r="I213" s="71" t="s">
        <v>38</v>
      </c>
      <c r="J213" s="72" t="s">
        <v>38</v>
      </c>
      <c r="K213" s="110" t="s">
        <v>530</v>
      </c>
      <c r="L213" s="111"/>
      <c r="M213" s="111"/>
    </row>
    <row r="214" spans="2:13" ht="15.75" customHeight="1" x14ac:dyDescent="0.3">
      <c r="B214" s="65"/>
      <c r="C214" s="68">
        <v>206</v>
      </c>
      <c r="D214" s="69" t="s">
        <v>1134</v>
      </c>
      <c r="E214" s="70">
        <v>10222475142</v>
      </c>
      <c r="F214" s="71" t="s">
        <v>22</v>
      </c>
      <c r="G214" s="71" t="s">
        <v>1135</v>
      </c>
      <c r="H214" s="71" t="s">
        <v>1136</v>
      </c>
      <c r="I214" s="71" t="s">
        <v>1136</v>
      </c>
      <c r="J214" s="72" t="s">
        <v>32</v>
      </c>
      <c r="K214" s="110" t="s">
        <v>530</v>
      </c>
      <c r="L214" s="111"/>
      <c r="M214" s="111"/>
    </row>
    <row r="215" spans="2:13" ht="15.75" customHeight="1" x14ac:dyDescent="0.3">
      <c r="B215" s="65"/>
      <c r="C215" s="68">
        <v>207</v>
      </c>
      <c r="D215" s="69" t="s">
        <v>973</v>
      </c>
      <c r="E215" s="70">
        <v>20562622293</v>
      </c>
      <c r="F215" s="71" t="s">
        <v>22</v>
      </c>
      <c r="G215" s="71" t="s">
        <v>974</v>
      </c>
      <c r="H215" s="71" t="s">
        <v>547</v>
      </c>
      <c r="I215" s="71" t="s">
        <v>542</v>
      </c>
      <c r="J215" s="72" t="s">
        <v>542</v>
      </c>
      <c r="K215" s="110"/>
      <c r="L215" s="111" t="s">
        <v>530</v>
      </c>
      <c r="M215" s="111"/>
    </row>
    <row r="216" spans="2:13" ht="15.75" customHeight="1" x14ac:dyDescent="0.3">
      <c r="B216" s="65"/>
      <c r="C216" s="68">
        <v>208</v>
      </c>
      <c r="D216" s="69" t="s">
        <v>399</v>
      </c>
      <c r="E216" s="70">
        <v>20519369657</v>
      </c>
      <c r="F216" s="71" t="s">
        <v>18</v>
      </c>
      <c r="G216" s="71" t="s">
        <v>810</v>
      </c>
      <c r="H216" s="71" t="s">
        <v>564</v>
      </c>
      <c r="I216" s="71" t="s">
        <v>542</v>
      </c>
      <c r="J216" s="72" t="s">
        <v>542</v>
      </c>
      <c r="K216" s="110" t="s">
        <v>530</v>
      </c>
      <c r="L216" s="111"/>
      <c r="M216" s="111"/>
    </row>
    <row r="217" spans="2:13" ht="15.75" customHeight="1" x14ac:dyDescent="0.3">
      <c r="B217" s="65"/>
      <c r="C217" s="68">
        <v>209</v>
      </c>
      <c r="D217" s="69" t="s">
        <v>400</v>
      </c>
      <c r="E217" s="70">
        <v>20382591489</v>
      </c>
      <c r="F217" s="71" t="s">
        <v>606</v>
      </c>
      <c r="G217" s="71" t="s">
        <v>811</v>
      </c>
      <c r="H217" s="71" t="s">
        <v>744</v>
      </c>
      <c r="I217" s="71" t="s">
        <v>542</v>
      </c>
      <c r="J217" s="72" t="s">
        <v>542</v>
      </c>
      <c r="K217" s="110" t="s">
        <v>530</v>
      </c>
      <c r="L217" s="111"/>
      <c r="M217" s="111"/>
    </row>
    <row r="218" spans="2:13" ht="15.75" customHeight="1" x14ac:dyDescent="0.3">
      <c r="B218" s="65"/>
      <c r="C218" s="68">
        <v>210</v>
      </c>
      <c r="D218" s="69" t="s">
        <v>401</v>
      </c>
      <c r="E218" s="70">
        <v>20506716404</v>
      </c>
      <c r="F218" s="71" t="s">
        <v>606</v>
      </c>
      <c r="G218" s="71" t="s">
        <v>979</v>
      </c>
      <c r="H218" s="71" t="s">
        <v>596</v>
      </c>
      <c r="I218" s="71" t="s">
        <v>542</v>
      </c>
      <c r="J218" s="72" t="s">
        <v>542</v>
      </c>
      <c r="K218" s="110" t="s">
        <v>530</v>
      </c>
      <c r="L218" s="111"/>
      <c r="M218" s="111"/>
    </row>
    <row r="219" spans="2:13" ht="15.75" customHeight="1" x14ac:dyDescent="0.3">
      <c r="B219" s="65"/>
      <c r="C219" s="68">
        <v>211</v>
      </c>
      <c r="D219" s="69" t="s">
        <v>402</v>
      </c>
      <c r="E219" s="70">
        <v>10026282948</v>
      </c>
      <c r="F219" s="71" t="s">
        <v>22</v>
      </c>
      <c r="G219" s="71" t="s">
        <v>784</v>
      </c>
      <c r="H219" s="71" t="s">
        <v>39</v>
      </c>
      <c r="I219" s="71" t="s">
        <v>39</v>
      </c>
      <c r="J219" s="72" t="s">
        <v>39</v>
      </c>
      <c r="K219" s="110" t="s">
        <v>530</v>
      </c>
      <c r="L219" s="111"/>
      <c r="M219" s="111"/>
    </row>
    <row r="220" spans="2:13" ht="15.75" customHeight="1" x14ac:dyDescent="0.3">
      <c r="B220" s="65"/>
      <c r="C220" s="68">
        <v>212</v>
      </c>
      <c r="D220" s="69" t="s">
        <v>983</v>
      </c>
      <c r="E220" s="70">
        <v>20347375412</v>
      </c>
      <c r="F220" s="71" t="s">
        <v>22</v>
      </c>
      <c r="G220" s="71" t="s">
        <v>987</v>
      </c>
      <c r="H220" s="71" t="s">
        <v>616</v>
      </c>
      <c r="I220" s="71" t="s">
        <v>542</v>
      </c>
      <c r="J220" s="71" t="s">
        <v>542</v>
      </c>
      <c r="K220" s="110" t="s">
        <v>530</v>
      </c>
      <c r="L220" s="111"/>
      <c r="M220" s="111"/>
    </row>
    <row r="221" spans="2:13" ht="15.75" customHeight="1" x14ac:dyDescent="0.3">
      <c r="B221" s="65"/>
      <c r="C221" s="68">
        <v>213</v>
      </c>
      <c r="D221" s="69" t="s">
        <v>403</v>
      </c>
      <c r="E221" s="70">
        <v>20601169631</v>
      </c>
      <c r="F221" s="71" t="s">
        <v>22</v>
      </c>
      <c r="G221" s="71" t="s">
        <v>813</v>
      </c>
      <c r="H221" s="71" t="s">
        <v>665</v>
      </c>
      <c r="I221" s="71" t="s">
        <v>542</v>
      </c>
      <c r="J221" s="72" t="s">
        <v>542</v>
      </c>
      <c r="K221" s="110"/>
      <c r="L221" s="111" t="s">
        <v>530</v>
      </c>
      <c r="M221" s="111"/>
    </row>
    <row r="222" spans="2:13" ht="15.75" customHeight="1" x14ac:dyDescent="0.3">
      <c r="B222" s="65"/>
      <c r="C222" s="68">
        <v>214</v>
      </c>
      <c r="D222" s="69" t="s">
        <v>404</v>
      </c>
      <c r="E222" s="70">
        <v>20563378060</v>
      </c>
      <c r="F222" s="71" t="s">
        <v>22</v>
      </c>
      <c r="G222" s="71" t="s">
        <v>814</v>
      </c>
      <c r="H222" s="71" t="s">
        <v>763</v>
      </c>
      <c r="I222" s="71" t="s">
        <v>542</v>
      </c>
      <c r="J222" s="72" t="s">
        <v>542</v>
      </c>
      <c r="K222" s="110" t="s">
        <v>530</v>
      </c>
      <c r="L222" s="111"/>
      <c r="M222" s="111"/>
    </row>
    <row r="223" spans="2:13" ht="15.75" customHeight="1" x14ac:dyDescent="0.3">
      <c r="B223" s="65"/>
      <c r="C223" s="68">
        <v>215</v>
      </c>
      <c r="D223" s="69" t="s">
        <v>965</v>
      </c>
      <c r="E223" s="70">
        <v>20515184971</v>
      </c>
      <c r="F223" s="71" t="s">
        <v>22</v>
      </c>
      <c r="G223" s="71" t="s">
        <v>966</v>
      </c>
      <c r="H223" s="71" t="s">
        <v>596</v>
      </c>
      <c r="I223" s="71" t="s">
        <v>542</v>
      </c>
      <c r="J223" s="72" t="s">
        <v>542</v>
      </c>
      <c r="K223" s="110" t="s">
        <v>530</v>
      </c>
      <c r="L223" s="111"/>
      <c r="M223" s="111"/>
    </row>
    <row r="224" spans="2:13" ht="15.75" customHeight="1" x14ac:dyDescent="0.3">
      <c r="B224" s="65"/>
      <c r="C224" s="68">
        <v>216</v>
      </c>
      <c r="D224" s="69" t="s">
        <v>405</v>
      </c>
      <c r="E224" s="70">
        <v>20400310905</v>
      </c>
      <c r="F224" s="71" t="s">
        <v>22</v>
      </c>
      <c r="G224" s="71" t="s">
        <v>815</v>
      </c>
      <c r="H224" s="71" t="s">
        <v>557</v>
      </c>
      <c r="I224" s="71" t="s">
        <v>43</v>
      </c>
      <c r="J224" s="72" t="s">
        <v>43</v>
      </c>
      <c r="K224" s="110" t="s">
        <v>530</v>
      </c>
      <c r="L224" s="111"/>
      <c r="M224" s="111"/>
    </row>
    <row r="225" spans="2:13" ht="15.75" customHeight="1" x14ac:dyDescent="0.3">
      <c r="B225" s="65"/>
      <c r="C225" s="68">
        <v>217</v>
      </c>
      <c r="D225" s="69" t="s">
        <v>406</v>
      </c>
      <c r="E225" s="70">
        <v>10428668095</v>
      </c>
      <c r="F225" s="71" t="s">
        <v>22</v>
      </c>
      <c r="G225" s="71" t="s">
        <v>816</v>
      </c>
      <c r="H225" s="71" t="s">
        <v>610</v>
      </c>
      <c r="I225" s="71" t="s">
        <v>611</v>
      </c>
      <c r="J225" s="72" t="s">
        <v>42</v>
      </c>
      <c r="K225" s="110" t="s">
        <v>530</v>
      </c>
      <c r="L225" s="111"/>
      <c r="M225" s="111"/>
    </row>
    <row r="226" spans="2:13" ht="15.75" customHeight="1" x14ac:dyDescent="0.3">
      <c r="B226" s="65"/>
      <c r="C226" s="68">
        <v>218</v>
      </c>
      <c r="D226" s="69" t="s">
        <v>407</v>
      </c>
      <c r="E226" s="70">
        <v>20557869337</v>
      </c>
      <c r="F226" s="71" t="s">
        <v>18</v>
      </c>
      <c r="G226" s="71" t="s">
        <v>817</v>
      </c>
      <c r="H226" s="71" t="s">
        <v>583</v>
      </c>
      <c r="I226" s="71" t="s">
        <v>542</v>
      </c>
      <c r="J226" s="72" t="s">
        <v>542</v>
      </c>
      <c r="K226" s="110" t="s">
        <v>530</v>
      </c>
      <c r="L226" s="111"/>
      <c r="M226" s="111"/>
    </row>
    <row r="227" spans="2:13" ht="15.75" customHeight="1" x14ac:dyDescent="0.3">
      <c r="B227" s="65"/>
      <c r="C227" s="68">
        <v>219</v>
      </c>
      <c r="D227" s="69" t="s">
        <v>408</v>
      </c>
      <c r="E227" s="70">
        <v>20514436755</v>
      </c>
      <c r="F227" s="71" t="s">
        <v>69</v>
      </c>
      <c r="G227" s="71" t="s">
        <v>818</v>
      </c>
      <c r="H227" s="71" t="s">
        <v>623</v>
      </c>
      <c r="I227" s="71" t="s">
        <v>542</v>
      </c>
      <c r="J227" s="72" t="s">
        <v>542</v>
      </c>
      <c r="K227" s="110" t="s">
        <v>530</v>
      </c>
      <c r="L227" s="111"/>
      <c r="M227" s="111"/>
    </row>
    <row r="228" spans="2:13" ht="15.75" customHeight="1" x14ac:dyDescent="0.3">
      <c r="B228" s="65"/>
      <c r="C228" s="68">
        <v>220</v>
      </c>
      <c r="D228" s="69" t="s">
        <v>409</v>
      </c>
      <c r="E228" s="70">
        <v>20479813281</v>
      </c>
      <c r="F228" s="71" t="s">
        <v>22</v>
      </c>
      <c r="G228" s="71" t="s">
        <v>819</v>
      </c>
      <c r="H228" s="71" t="s">
        <v>820</v>
      </c>
      <c r="I228" s="71" t="s">
        <v>820</v>
      </c>
      <c r="J228" s="72" t="s">
        <v>40</v>
      </c>
      <c r="K228" s="110" t="s">
        <v>530</v>
      </c>
      <c r="L228" s="111"/>
      <c r="M228" s="111"/>
    </row>
    <row r="229" spans="2:13" ht="15.75" customHeight="1" x14ac:dyDescent="0.3">
      <c r="B229" s="65"/>
      <c r="C229" s="68">
        <v>221</v>
      </c>
      <c r="D229" s="69" t="s">
        <v>410</v>
      </c>
      <c r="E229" s="70">
        <v>20100887046</v>
      </c>
      <c r="F229" s="71" t="s">
        <v>18</v>
      </c>
      <c r="G229" s="71" t="s">
        <v>821</v>
      </c>
      <c r="H229" s="71" t="s">
        <v>758</v>
      </c>
      <c r="I229" s="71" t="s">
        <v>542</v>
      </c>
      <c r="J229" s="72" t="s">
        <v>542</v>
      </c>
      <c r="K229" s="110" t="s">
        <v>530</v>
      </c>
      <c r="L229" s="111"/>
      <c r="M229" s="111"/>
    </row>
    <row r="230" spans="2:13" ht="15.75" customHeight="1" x14ac:dyDescent="0.3">
      <c r="B230" s="65"/>
      <c r="C230" s="68">
        <v>222</v>
      </c>
      <c r="D230" s="69" t="s">
        <v>967</v>
      </c>
      <c r="E230" s="70">
        <v>20515479423</v>
      </c>
      <c r="F230" s="71" t="s">
        <v>22</v>
      </c>
      <c r="G230" s="71" t="s">
        <v>968</v>
      </c>
      <c r="H230" s="71" t="s">
        <v>763</v>
      </c>
      <c r="I230" s="71" t="s">
        <v>542</v>
      </c>
      <c r="J230" s="72" t="s">
        <v>542</v>
      </c>
      <c r="K230" s="110" t="s">
        <v>530</v>
      </c>
      <c r="L230" s="111"/>
      <c r="M230" s="111"/>
    </row>
    <row r="231" spans="2:13" ht="15.75" customHeight="1" x14ac:dyDescent="0.3">
      <c r="B231" s="65"/>
      <c r="C231" s="68">
        <v>223</v>
      </c>
      <c r="D231" s="69" t="s">
        <v>411</v>
      </c>
      <c r="E231" s="70">
        <v>20100686814</v>
      </c>
      <c r="F231" s="71" t="s">
        <v>18</v>
      </c>
      <c r="G231" s="71" t="s">
        <v>822</v>
      </c>
      <c r="H231" s="71" t="s">
        <v>545</v>
      </c>
      <c r="I231" s="71" t="s">
        <v>545</v>
      </c>
      <c r="J231" s="72" t="s">
        <v>545</v>
      </c>
      <c r="K231" s="110" t="s">
        <v>530</v>
      </c>
      <c r="L231" s="111"/>
      <c r="M231" s="111"/>
    </row>
    <row r="232" spans="2:13" ht="15.75" customHeight="1" x14ac:dyDescent="0.3">
      <c r="B232" s="65"/>
      <c r="C232" s="68">
        <v>224</v>
      </c>
      <c r="D232" s="69" t="s">
        <v>412</v>
      </c>
      <c r="E232" s="70">
        <v>20601184908</v>
      </c>
      <c r="F232" s="71" t="s">
        <v>18</v>
      </c>
      <c r="G232" s="71" t="s">
        <v>822</v>
      </c>
      <c r="H232" s="71" t="s">
        <v>545</v>
      </c>
      <c r="I232" s="71" t="s">
        <v>545</v>
      </c>
      <c r="J232" s="72" t="s">
        <v>545</v>
      </c>
      <c r="K232" s="110" t="s">
        <v>530</v>
      </c>
      <c r="L232" s="111"/>
      <c r="M232" s="111"/>
    </row>
    <row r="233" spans="2:13" ht="15.75" customHeight="1" x14ac:dyDescent="0.3">
      <c r="B233" s="65"/>
      <c r="C233" s="68">
        <v>225</v>
      </c>
      <c r="D233" s="69" t="s">
        <v>413</v>
      </c>
      <c r="E233" s="70">
        <v>20600755430</v>
      </c>
      <c r="F233" s="71" t="s">
        <v>18</v>
      </c>
      <c r="G233" s="71" t="s">
        <v>822</v>
      </c>
      <c r="H233" s="71" t="s">
        <v>545</v>
      </c>
      <c r="I233" s="71" t="s">
        <v>545</v>
      </c>
      <c r="J233" s="72" t="s">
        <v>545</v>
      </c>
      <c r="K233" s="110" t="s">
        <v>530</v>
      </c>
      <c r="L233" s="111"/>
      <c r="M233" s="111"/>
    </row>
    <row r="234" spans="2:13" ht="15.75" customHeight="1" x14ac:dyDescent="0.3">
      <c r="B234" s="65"/>
      <c r="C234" s="68">
        <v>226</v>
      </c>
      <c r="D234" s="69" t="s">
        <v>414</v>
      </c>
      <c r="E234" s="70">
        <v>20232064634</v>
      </c>
      <c r="F234" s="71" t="s">
        <v>22</v>
      </c>
      <c r="G234" s="71" t="s">
        <v>823</v>
      </c>
      <c r="H234" s="71" t="s">
        <v>660</v>
      </c>
      <c r="I234" s="71" t="s">
        <v>660</v>
      </c>
      <c r="J234" s="72" t="s">
        <v>40</v>
      </c>
      <c r="K234" s="110" t="s">
        <v>530</v>
      </c>
      <c r="L234" s="111"/>
      <c r="M234" s="111"/>
    </row>
    <row r="235" spans="2:13" ht="15.75" customHeight="1" x14ac:dyDescent="0.3">
      <c r="B235" s="65"/>
      <c r="C235" s="68">
        <v>227</v>
      </c>
      <c r="D235" s="69" t="s">
        <v>415</v>
      </c>
      <c r="E235" s="70">
        <v>20600639812</v>
      </c>
      <c r="F235" s="71" t="s">
        <v>18</v>
      </c>
      <c r="G235" s="71" t="s">
        <v>822</v>
      </c>
      <c r="H235" s="71" t="s">
        <v>545</v>
      </c>
      <c r="I235" s="71" t="s">
        <v>545</v>
      </c>
      <c r="J235" s="72" t="s">
        <v>545</v>
      </c>
      <c r="K235" s="110" t="s">
        <v>530</v>
      </c>
      <c r="L235" s="111"/>
      <c r="M235" s="111"/>
    </row>
    <row r="236" spans="2:13" ht="15.75" customHeight="1" x14ac:dyDescent="0.3">
      <c r="B236" s="65"/>
      <c r="C236" s="68">
        <v>228</v>
      </c>
      <c r="D236" s="69" t="s">
        <v>975</v>
      </c>
      <c r="E236" s="70">
        <v>20600640799</v>
      </c>
      <c r="F236" s="71" t="s">
        <v>71</v>
      </c>
      <c r="G236" s="71" t="s">
        <v>976</v>
      </c>
      <c r="H236" s="72" t="s">
        <v>29</v>
      </c>
      <c r="I236" s="72" t="s">
        <v>29</v>
      </c>
      <c r="J236" s="72" t="s">
        <v>29</v>
      </c>
      <c r="K236" s="110"/>
      <c r="L236" s="111"/>
      <c r="M236" s="111" t="s">
        <v>530</v>
      </c>
    </row>
    <row r="237" spans="2:13" ht="15.75" customHeight="1" x14ac:dyDescent="0.3">
      <c r="B237" s="65"/>
      <c r="C237" s="68">
        <v>229</v>
      </c>
      <c r="D237" s="69" t="s">
        <v>416</v>
      </c>
      <c r="E237" s="70">
        <v>20479547972</v>
      </c>
      <c r="F237" s="71" t="s">
        <v>22</v>
      </c>
      <c r="G237" s="71" t="s">
        <v>824</v>
      </c>
      <c r="H237" s="71" t="s">
        <v>631</v>
      </c>
      <c r="I237" s="71" t="s">
        <v>631</v>
      </c>
      <c r="J237" s="72" t="s">
        <v>27</v>
      </c>
      <c r="K237" s="110" t="s">
        <v>530</v>
      </c>
      <c r="L237" s="111"/>
      <c r="M237" s="111"/>
    </row>
    <row r="238" spans="2:13" ht="15.75" customHeight="1" x14ac:dyDescent="0.3">
      <c r="B238" s="65"/>
      <c r="C238" s="68">
        <v>230</v>
      </c>
      <c r="D238" s="69" t="s">
        <v>417</v>
      </c>
      <c r="E238" s="70">
        <v>20445326977</v>
      </c>
      <c r="F238" s="71" t="s">
        <v>69</v>
      </c>
      <c r="G238" s="71" t="s">
        <v>825</v>
      </c>
      <c r="H238" s="71" t="s">
        <v>553</v>
      </c>
      <c r="I238" s="71" t="s">
        <v>554</v>
      </c>
      <c r="J238" s="72" t="s">
        <v>555</v>
      </c>
      <c r="K238" s="110" t="s">
        <v>530</v>
      </c>
      <c r="L238" s="111"/>
      <c r="M238" s="111"/>
    </row>
    <row r="239" spans="2:13" ht="15.75" customHeight="1" x14ac:dyDescent="0.3">
      <c r="B239" s="65"/>
      <c r="C239" s="68">
        <v>231</v>
      </c>
      <c r="D239" s="69" t="s">
        <v>418</v>
      </c>
      <c r="E239" s="70">
        <v>20523109899</v>
      </c>
      <c r="F239" s="71" t="s">
        <v>22</v>
      </c>
      <c r="G239" s="71" t="s">
        <v>826</v>
      </c>
      <c r="H239" s="71" t="s">
        <v>573</v>
      </c>
      <c r="I239" s="71" t="s">
        <v>542</v>
      </c>
      <c r="J239" s="72" t="s">
        <v>542</v>
      </c>
      <c r="K239" s="110" t="s">
        <v>530</v>
      </c>
      <c r="L239" s="111"/>
      <c r="M239" s="111"/>
    </row>
    <row r="240" spans="2:13" ht="15.75" customHeight="1" x14ac:dyDescent="0.3">
      <c r="B240" s="65"/>
      <c r="C240" s="68">
        <v>232</v>
      </c>
      <c r="D240" s="69" t="s">
        <v>419</v>
      </c>
      <c r="E240" s="70">
        <v>20600193369</v>
      </c>
      <c r="F240" s="71" t="s">
        <v>22</v>
      </c>
      <c r="G240" s="71" t="s">
        <v>827</v>
      </c>
      <c r="H240" s="71" t="s">
        <v>547</v>
      </c>
      <c r="I240" s="71" t="s">
        <v>542</v>
      </c>
      <c r="J240" s="72" t="s">
        <v>542</v>
      </c>
      <c r="K240" s="110" t="s">
        <v>530</v>
      </c>
      <c r="L240" s="111"/>
      <c r="M240" s="111"/>
    </row>
    <row r="241" spans="2:13" ht="15.75" customHeight="1" x14ac:dyDescent="0.3">
      <c r="B241" s="65"/>
      <c r="C241" s="68">
        <v>233</v>
      </c>
      <c r="D241" s="69" t="s">
        <v>420</v>
      </c>
      <c r="E241" s="70">
        <v>20440140174</v>
      </c>
      <c r="F241" s="71" t="s">
        <v>22</v>
      </c>
      <c r="G241" s="71" t="s">
        <v>828</v>
      </c>
      <c r="H241" s="71" t="s">
        <v>605</v>
      </c>
      <c r="I241" s="71" t="s">
        <v>605</v>
      </c>
      <c r="J241" s="72" t="s">
        <v>26</v>
      </c>
      <c r="K241" s="110"/>
      <c r="L241" s="111" t="s">
        <v>530</v>
      </c>
      <c r="M241" s="111"/>
    </row>
    <row r="242" spans="2:13" ht="15.75" customHeight="1" x14ac:dyDescent="0.3">
      <c r="B242" s="65"/>
      <c r="C242" s="68">
        <v>234</v>
      </c>
      <c r="D242" s="69" t="s">
        <v>421</v>
      </c>
      <c r="E242" s="70">
        <v>20601701503</v>
      </c>
      <c r="F242" s="71" t="s">
        <v>22</v>
      </c>
      <c r="G242" s="71" t="s">
        <v>829</v>
      </c>
      <c r="H242" s="71" t="s">
        <v>573</v>
      </c>
      <c r="I242" s="71" t="s">
        <v>830</v>
      </c>
      <c r="J242" s="72" t="s">
        <v>542</v>
      </c>
      <c r="K242" s="110" t="s">
        <v>530</v>
      </c>
      <c r="L242" s="111"/>
      <c r="M242" s="111"/>
    </row>
    <row r="243" spans="2:13" ht="15.75" customHeight="1" x14ac:dyDescent="0.3">
      <c r="B243" s="65"/>
      <c r="C243" s="68">
        <v>235</v>
      </c>
      <c r="D243" s="69" t="s">
        <v>422</v>
      </c>
      <c r="E243" s="70">
        <v>20525387853</v>
      </c>
      <c r="F243" s="71" t="s">
        <v>22</v>
      </c>
      <c r="G243" s="71" t="s">
        <v>831</v>
      </c>
      <c r="H243" s="71" t="s">
        <v>28</v>
      </c>
      <c r="I243" s="71" t="s">
        <v>28</v>
      </c>
      <c r="J243" s="72" t="s">
        <v>28</v>
      </c>
      <c r="K243" s="110" t="s">
        <v>530</v>
      </c>
      <c r="L243" s="111"/>
      <c r="M243" s="111"/>
    </row>
    <row r="244" spans="2:13" ht="15.75" customHeight="1" x14ac:dyDescent="0.3">
      <c r="B244" s="65"/>
      <c r="C244" s="68">
        <v>236</v>
      </c>
      <c r="D244" s="69" t="s">
        <v>1021</v>
      </c>
      <c r="E244" s="70">
        <v>20461315179</v>
      </c>
      <c r="F244" s="71" t="s">
        <v>71</v>
      </c>
      <c r="G244" s="71" t="s">
        <v>1022</v>
      </c>
      <c r="H244" s="71" t="s">
        <v>573</v>
      </c>
      <c r="I244" s="71" t="s">
        <v>830</v>
      </c>
      <c r="J244" s="72" t="s">
        <v>542</v>
      </c>
      <c r="K244" s="110"/>
      <c r="L244" s="111" t="s">
        <v>530</v>
      </c>
      <c r="M244" s="111"/>
    </row>
    <row r="245" spans="2:13" ht="15.75" customHeight="1" x14ac:dyDescent="0.3">
      <c r="B245" s="65"/>
      <c r="C245" s="68">
        <v>237</v>
      </c>
      <c r="D245" s="69" t="s">
        <v>423</v>
      </c>
      <c r="E245" s="70">
        <v>20486053977</v>
      </c>
      <c r="F245" s="71" t="s">
        <v>22</v>
      </c>
      <c r="G245" s="71" t="s">
        <v>832</v>
      </c>
      <c r="H245" s="71" t="s">
        <v>588</v>
      </c>
      <c r="I245" s="71" t="s">
        <v>588</v>
      </c>
      <c r="J245" s="72" t="s">
        <v>36</v>
      </c>
      <c r="K245" s="110" t="s">
        <v>530</v>
      </c>
      <c r="L245" s="111"/>
      <c r="M245" s="111"/>
    </row>
    <row r="246" spans="2:13" ht="15.75" customHeight="1" x14ac:dyDescent="0.3">
      <c r="B246" s="65"/>
      <c r="C246" s="68">
        <v>238</v>
      </c>
      <c r="D246" s="69" t="s">
        <v>424</v>
      </c>
      <c r="E246" s="70">
        <v>20513171065</v>
      </c>
      <c r="F246" s="71" t="s">
        <v>22</v>
      </c>
      <c r="G246" s="71" t="s">
        <v>833</v>
      </c>
      <c r="H246" s="71" t="s">
        <v>545</v>
      </c>
      <c r="I246" s="71" t="s">
        <v>545</v>
      </c>
      <c r="J246" s="72" t="s">
        <v>545</v>
      </c>
      <c r="K246" s="110" t="s">
        <v>530</v>
      </c>
      <c r="L246" s="111"/>
      <c r="M246" s="111"/>
    </row>
    <row r="247" spans="2:13" ht="15.75" customHeight="1" x14ac:dyDescent="0.3">
      <c r="B247" s="65"/>
      <c r="C247" s="68">
        <v>239</v>
      </c>
      <c r="D247" s="69" t="s">
        <v>1013</v>
      </c>
      <c r="E247" s="70">
        <v>20566177367</v>
      </c>
      <c r="F247" s="71" t="s">
        <v>22</v>
      </c>
      <c r="G247" s="71" t="s">
        <v>1014</v>
      </c>
      <c r="H247" s="71" t="s">
        <v>1015</v>
      </c>
      <c r="I247" s="71" t="s">
        <v>542</v>
      </c>
      <c r="J247" s="71" t="s">
        <v>542</v>
      </c>
      <c r="K247" s="110" t="s">
        <v>530</v>
      </c>
      <c r="L247" s="111"/>
      <c r="M247" s="111"/>
    </row>
    <row r="248" spans="2:13" ht="15.75" customHeight="1" x14ac:dyDescent="0.3">
      <c r="B248" s="65"/>
      <c r="C248" s="68">
        <v>240</v>
      </c>
      <c r="D248" s="69" t="s">
        <v>425</v>
      </c>
      <c r="E248" s="70">
        <v>20533738363</v>
      </c>
      <c r="F248" s="71" t="s">
        <v>22</v>
      </c>
      <c r="G248" s="71" t="s">
        <v>834</v>
      </c>
      <c r="H248" s="71" t="s">
        <v>651</v>
      </c>
      <c r="I248" s="71" t="s">
        <v>651</v>
      </c>
      <c r="J248" s="72" t="s">
        <v>555</v>
      </c>
      <c r="K248" s="110" t="s">
        <v>530</v>
      </c>
      <c r="L248" s="111"/>
      <c r="M248" s="111"/>
    </row>
    <row r="249" spans="2:13" ht="15.75" customHeight="1" x14ac:dyDescent="0.3">
      <c r="B249" s="65"/>
      <c r="C249" s="68">
        <v>241</v>
      </c>
      <c r="D249" s="69" t="s">
        <v>426</v>
      </c>
      <c r="E249" s="70">
        <v>20514431109</v>
      </c>
      <c r="F249" s="71" t="s">
        <v>18</v>
      </c>
      <c r="G249" s="71" t="s">
        <v>835</v>
      </c>
      <c r="H249" s="71" t="s">
        <v>581</v>
      </c>
      <c r="I249" s="71" t="s">
        <v>542</v>
      </c>
      <c r="J249" s="72" t="s">
        <v>542</v>
      </c>
      <c r="K249" s="110" t="s">
        <v>530</v>
      </c>
      <c r="L249" s="111"/>
      <c r="M249" s="111"/>
    </row>
    <row r="250" spans="2:13" ht="15.75" customHeight="1" x14ac:dyDescent="0.3">
      <c r="B250" s="65"/>
      <c r="C250" s="68">
        <v>242</v>
      </c>
      <c r="D250" s="69" t="s">
        <v>427</v>
      </c>
      <c r="E250" s="70">
        <v>20165331061</v>
      </c>
      <c r="F250" s="71" t="s">
        <v>22</v>
      </c>
      <c r="G250" s="71" t="s">
        <v>836</v>
      </c>
      <c r="H250" s="71" t="s">
        <v>605</v>
      </c>
      <c r="I250" s="71" t="s">
        <v>605</v>
      </c>
      <c r="J250" s="72" t="s">
        <v>26</v>
      </c>
      <c r="K250" s="110" t="s">
        <v>530</v>
      </c>
      <c r="L250" s="111"/>
      <c r="M250" s="111"/>
    </row>
    <row r="251" spans="2:13" ht="15.75" customHeight="1" x14ac:dyDescent="0.3">
      <c r="B251" s="65"/>
      <c r="C251" s="68">
        <v>243</v>
      </c>
      <c r="D251" s="69" t="s">
        <v>428</v>
      </c>
      <c r="E251" s="70">
        <v>20601203376</v>
      </c>
      <c r="F251" s="71" t="s">
        <v>22</v>
      </c>
      <c r="G251" s="71" t="s">
        <v>837</v>
      </c>
      <c r="H251" s="71" t="s">
        <v>610</v>
      </c>
      <c r="I251" s="71" t="s">
        <v>611</v>
      </c>
      <c r="J251" s="72" t="s">
        <v>42</v>
      </c>
      <c r="K251" s="110" t="s">
        <v>530</v>
      </c>
      <c r="L251" s="111"/>
      <c r="M251" s="111"/>
    </row>
    <row r="252" spans="2:13" ht="15.75" customHeight="1" x14ac:dyDescent="0.3">
      <c r="B252" s="65"/>
      <c r="C252" s="68">
        <v>244</v>
      </c>
      <c r="D252" s="69" t="s">
        <v>519</v>
      </c>
      <c r="E252" s="70">
        <v>20523865944</v>
      </c>
      <c r="F252" s="71" t="s">
        <v>22</v>
      </c>
      <c r="G252" s="71" t="s">
        <v>838</v>
      </c>
      <c r="H252" s="71" t="s">
        <v>545</v>
      </c>
      <c r="I252" s="71" t="s">
        <v>545</v>
      </c>
      <c r="J252" s="72" t="s">
        <v>545</v>
      </c>
      <c r="K252" s="110" t="s">
        <v>530</v>
      </c>
      <c r="L252" s="111"/>
      <c r="M252" s="111"/>
    </row>
    <row r="253" spans="2:13" ht="15.75" customHeight="1" x14ac:dyDescent="0.3">
      <c r="B253" s="65"/>
      <c r="C253" s="68">
        <v>245</v>
      </c>
      <c r="D253" s="69" t="s">
        <v>429</v>
      </c>
      <c r="E253" s="70">
        <v>20333239729</v>
      </c>
      <c r="F253" s="71" t="s">
        <v>22</v>
      </c>
      <c r="G253" s="71" t="s">
        <v>839</v>
      </c>
      <c r="H253" s="71" t="s">
        <v>583</v>
      </c>
      <c r="I253" s="71" t="s">
        <v>542</v>
      </c>
      <c r="J253" s="72" t="s">
        <v>542</v>
      </c>
      <c r="K253" s="110"/>
      <c r="L253" s="111" t="s">
        <v>530</v>
      </c>
      <c r="M253" s="111"/>
    </row>
    <row r="254" spans="2:13" ht="15.75" customHeight="1" x14ac:dyDescent="0.3">
      <c r="B254" s="65"/>
      <c r="C254" s="68">
        <v>246</v>
      </c>
      <c r="D254" s="69" t="s">
        <v>430</v>
      </c>
      <c r="E254" s="70">
        <v>20114275027</v>
      </c>
      <c r="F254" s="71" t="s">
        <v>22</v>
      </c>
      <c r="G254" s="71" t="s">
        <v>840</v>
      </c>
      <c r="H254" s="71" t="s">
        <v>553</v>
      </c>
      <c r="I254" s="71" t="s">
        <v>554</v>
      </c>
      <c r="J254" s="72" t="s">
        <v>555</v>
      </c>
      <c r="K254" s="110" t="s">
        <v>530</v>
      </c>
      <c r="L254" s="111"/>
      <c r="M254" s="111"/>
    </row>
    <row r="255" spans="2:13" ht="15.75" customHeight="1" x14ac:dyDescent="0.3">
      <c r="B255" s="65"/>
      <c r="C255" s="68">
        <v>247</v>
      </c>
      <c r="D255" s="69" t="s">
        <v>431</v>
      </c>
      <c r="E255" s="70">
        <v>20565937643</v>
      </c>
      <c r="F255" s="71" t="s">
        <v>69</v>
      </c>
      <c r="G255" s="71" t="s">
        <v>841</v>
      </c>
      <c r="H255" s="71" t="s">
        <v>577</v>
      </c>
      <c r="I255" s="71" t="s">
        <v>545</v>
      </c>
      <c r="J255" s="72" t="s">
        <v>545</v>
      </c>
      <c r="K255" s="110" t="s">
        <v>530</v>
      </c>
      <c r="L255" s="111"/>
      <c r="M255" s="111"/>
    </row>
    <row r="256" spans="2:13" ht="15.75" customHeight="1" x14ac:dyDescent="0.3">
      <c r="B256" s="65"/>
      <c r="C256" s="68">
        <v>248</v>
      </c>
      <c r="D256" s="69" t="s">
        <v>432</v>
      </c>
      <c r="E256" s="70">
        <v>20469312896</v>
      </c>
      <c r="F256" s="71" t="s">
        <v>69</v>
      </c>
      <c r="G256" s="71" t="s">
        <v>842</v>
      </c>
      <c r="H256" s="71" t="s">
        <v>649</v>
      </c>
      <c r="I256" s="71" t="s">
        <v>542</v>
      </c>
      <c r="J256" s="72" t="s">
        <v>542</v>
      </c>
      <c r="K256" s="110" t="s">
        <v>530</v>
      </c>
      <c r="L256" s="111"/>
      <c r="M256" s="111"/>
    </row>
    <row r="257" spans="2:13" ht="15.75" customHeight="1" x14ac:dyDescent="0.3">
      <c r="B257" s="65"/>
      <c r="C257" s="68">
        <v>249</v>
      </c>
      <c r="D257" s="69" t="s">
        <v>433</v>
      </c>
      <c r="E257" s="70">
        <v>20273841700</v>
      </c>
      <c r="F257" s="71" t="s">
        <v>22</v>
      </c>
      <c r="G257" s="71" t="s">
        <v>843</v>
      </c>
      <c r="H257" s="71" t="s">
        <v>671</v>
      </c>
      <c r="I257" s="71" t="s">
        <v>29</v>
      </c>
      <c r="J257" s="72" t="s">
        <v>29</v>
      </c>
      <c r="K257" s="110" t="s">
        <v>530</v>
      </c>
      <c r="L257" s="111"/>
      <c r="M257" s="111"/>
    </row>
    <row r="258" spans="2:13" ht="15.75" customHeight="1" x14ac:dyDescent="0.3">
      <c r="B258" s="65"/>
      <c r="C258" s="68">
        <v>250</v>
      </c>
      <c r="D258" s="69" t="s">
        <v>434</v>
      </c>
      <c r="E258" s="70">
        <v>20434331138</v>
      </c>
      <c r="F258" s="71" t="s">
        <v>606</v>
      </c>
      <c r="G258" s="71" t="s">
        <v>844</v>
      </c>
      <c r="H258" s="71" t="s">
        <v>845</v>
      </c>
      <c r="I258" s="71" t="s">
        <v>542</v>
      </c>
      <c r="J258" s="72" t="s">
        <v>542</v>
      </c>
      <c r="K258" s="110" t="s">
        <v>530</v>
      </c>
      <c r="L258" s="111"/>
      <c r="M258" s="111"/>
    </row>
    <row r="259" spans="2:13" ht="15.75" customHeight="1" x14ac:dyDescent="0.3">
      <c r="B259" s="65"/>
      <c r="C259" s="68">
        <v>251</v>
      </c>
      <c r="D259" s="69" t="s">
        <v>435</v>
      </c>
      <c r="E259" s="70">
        <v>20441474246</v>
      </c>
      <c r="F259" s="71" t="s">
        <v>22</v>
      </c>
      <c r="G259" s="71" t="s">
        <v>846</v>
      </c>
      <c r="H259" s="71" t="s">
        <v>847</v>
      </c>
      <c r="I259" s="71" t="s">
        <v>847</v>
      </c>
      <c r="J259" s="72" t="s">
        <v>28</v>
      </c>
      <c r="K259" s="110" t="s">
        <v>530</v>
      </c>
      <c r="L259" s="111"/>
      <c r="M259" s="111"/>
    </row>
    <row r="260" spans="2:13" ht="15.75" customHeight="1" x14ac:dyDescent="0.3">
      <c r="B260" s="65"/>
      <c r="C260" s="68">
        <v>252</v>
      </c>
      <c r="D260" s="69" t="s">
        <v>436</v>
      </c>
      <c r="E260" s="70">
        <v>20508405902</v>
      </c>
      <c r="F260" s="71" t="s">
        <v>18</v>
      </c>
      <c r="G260" s="71" t="s">
        <v>848</v>
      </c>
      <c r="H260" s="71" t="s">
        <v>849</v>
      </c>
      <c r="I260" s="71" t="s">
        <v>542</v>
      </c>
      <c r="J260" s="72" t="s">
        <v>542</v>
      </c>
      <c r="K260" s="110" t="s">
        <v>530</v>
      </c>
      <c r="L260" s="111"/>
      <c r="M260" s="111"/>
    </row>
    <row r="261" spans="2:13" ht="15.75" customHeight="1" x14ac:dyDescent="0.3">
      <c r="B261" s="65"/>
      <c r="C261" s="68">
        <v>253</v>
      </c>
      <c r="D261" s="69" t="s">
        <v>437</v>
      </c>
      <c r="E261" s="70">
        <v>20110964928</v>
      </c>
      <c r="F261" s="71" t="s">
        <v>18</v>
      </c>
      <c r="G261" s="71" t="s">
        <v>850</v>
      </c>
      <c r="H261" s="71" t="s">
        <v>545</v>
      </c>
      <c r="I261" s="71" t="s">
        <v>545</v>
      </c>
      <c r="J261" s="72" t="s">
        <v>545</v>
      </c>
      <c r="K261" s="110" t="s">
        <v>530</v>
      </c>
      <c r="L261" s="111"/>
      <c r="M261" s="111"/>
    </row>
    <row r="262" spans="2:13" ht="15.75" customHeight="1" x14ac:dyDescent="0.3">
      <c r="B262" s="65"/>
      <c r="C262" s="68">
        <v>254</v>
      </c>
      <c r="D262" s="69" t="s">
        <v>438</v>
      </c>
      <c r="E262" s="70">
        <v>20463958590</v>
      </c>
      <c r="F262" s="71" t="s">
        <v>18</v>
      </c>
      <c r="G262" s="71" t="s">
        <v>850</v>
      </c>
      <c r="H262" s="71" t="s">
        <v>545</v>
      </c>
      <c r="I262" s="71" t="s">
        <v>545</v>
      </c>
      <c r="J262" s="72" t="s">
        <v>545</v>
      </c>
      <c r="K262" s="110"/>
      <c r="L262" s="111" t="s">
        <v>530</v>
      </c>
      <c r="M262" s="111"/>
    </row>
    <row r="263" spans="2:13" ht="15.75" customHeight="1" x14ac:dyDescent="0.3">
      <c r="B263" s="65"/>
      <c r="C263" s="68">
        <v>255</v>
      </c>
      <c r="D263" s="69" t="s">
        <v>439</v>
      </c>
      <c r="E263" s="70">
        <v>10043127395</v>
      </c>
      <c r="F263" s="71" t="s">
        <v>22</v>
      </c>
      <c r="G263" s="71" t="s">
        <v>851</v>
      </c>
      <c r="H263" s="71" t="s">
        <v>852</v>
      </c>
      <c r="I263" s="71" t="s">
        <v>766</v>
      </c>
      <c r="J263" s="72" t="s">
        <v>48</v>
      </c>
      <c r="K263" s="110" t="s">
        <v>530</v>
      </c>
      <c r="L263" s="111"/>
      <c r="M263" s="111"/>
    </row>
    <row r="264" spans="2:13" ht="15.75" customHeight="1" x14ac:dyDescent="0.3">
      <c r="B264" s="65"/>
      <c r="C264" s="68">
        <v>256</v>
      </c>
      <c r="D264" s="69" t="s">
        <v>440</v>
      </c>
      <c r="E264" s="70">
        <v>20493778944</v>
      </c>
      <c r="F264" s="71" t="s">
        <v>22</v>
      </c>
      <c r="G264" s="71" t="s">
        <v>853</v>
      </c>
      <c r="H264" s="71" t="s">
        <v>610</v>
      </c>
      <c r="I264" s="71" t="s">
        <v>611</v>
      </c>
      <c r="J264" s="72" t="s">
        <v>42</v>
      </c>
      <c r="K264" s="110" t="s">
        <v>530</v>
      </c>
      <c r="L264" s="111"/>
      <c r="M264" s="111"/>
    </row>
    <row r="265" spans="2:13" ht="15.75" customHeight="1" x14ac:dyDescent="0.3">
      <c r="B265" s="65"/>
      <c r="C265" s="68">
        <v>257</v>
      </c>
      <c r="D265" s="69" t="s">
        <v>441</v>
      </c>
      <c r="E265" s="70">
        <v>20527410925</v>
      </c>
      <c r="F265" s="71" t="s">
        <v>22</v>
      </c>
      <c r="G265" s="71" t="s">
        <v>854</v>
      </c>
      <c r="H265" s="71" t="s">
        <v>635</v>
      </c>
      <c r="I265" s="71" t="s">
        <v>635</v>
      </c>
      <c r="J265" s="72" t="s">
        <v>46</v>
      </c>
      <c r="K265" s="110"/>
      <c r="L265" s="111" t="s">
        <v>530</v>
      </c>
      <c r="M265" s="111"/>
    </row>
    <row r="266" spans="2:13" ht="15.75" customHeight="1" x14ac:dyDescent="0.3">
      <c r="B266" s="65"/>
      <c r="C266" s="68">
        <v>258</v>
      </c>
      <c r="D266" s="69" t="s">
        <v>442</v>
      </c>
      <c r="E266" s="70">
        <v>20360056881</v>
      </c>
      <c r="F266" s="71" t="s">
        <v>22</v>
      </c>
      <c r="G266" s="71" t="s">
        <v>855</v>
      </c>
      <c r="H266" s="71" t="s">
        <v>588</v>
      </c>
      <c r="I266" s="71" t="s">
        <v>588</v>
      </c>
      <c r="J266" s="72" t="s">
        <v>36</v>
      </c>
      <c r="K266" s="110" t="s">
        <v>530</v>
      </c>
      <c r="L266" s="111"/>
      <c r="M266" s="111"/>
    </row>
    <row r="267" spans="2:13" ht="15.75" customHeight="1" x14ac:dyDescent="0.3">
      <c r="B267" s="65"/>
      <c r="C267" s="68">
        <v>259</v>
      </c>
      <c r="D267" s="69" t="s">
        <v>443</v>
      </c>
      <c r="E267" s="70">
        <v>20451255992</v>
      </c>
      <c r="F267" s="71" t="s">
        <v>69</v>
      </c>
      <c r="G267" s="71" t="s">
        <v>856</v>
      </c>
      <c r="H267" s="71" t="s">
        <v>610</v>
      </c>
      <c r="I267" s="71" t="s">
        <v>611</v>
      </c>
      <c r="J267" s="72" t="s">
        <v>42</v>
      </c>
      <c r="K267" s="110" t="s">
        <v>530</v>
      </c>
      <c r="L267" s="111"/>
      <c r="M267" s="111"/>
    </row>
    <row r="268" spans="2:13" ht="15.75" customHeight="1" x14ac:dyDescent="0.3">
      <c r="B268" s="65"/>
      <c r="C268" s="68">
        <v>260</v>
      </c>
      <c r="D268" s="69" t="s">
        <v>1117</v>
      </c>
      <c r="E268" s="70">
        <v>20556163538</v>
      </c>
      <c r="F268" s="71" t="s">
        <v>18</v>
      </c>
      <c r="G268" s="71" t="s">
        <v>1118</v>
      </c>
      <c r="H268" s="71" t="s">
        <v>616</v>
      </c>
      <c r="I268" s="71" t="s">
        <v>542</v>
      </c>
      <c r="J268" s="71" t="s">
        <v>542</v>
      </c>
      <c r="K268" s="110" t="s">
        <v>530</v>
      </c>
      <c r="L268" s="111"/>
      <c r="M268" s="111"/>
    </row>
    <row r="269" spans="2:13" ht="15.75" customHeight="1" x14ac:dyDescent="0.3">
      <c r="B269" s="65"/>
      <c r="C269" s="68">
        <v>261</v>
      </c>
      <c r="D269" s="69" t="s">
        <v>520</v>
      </c>
      <c r="E269" s="70">
        <v>20494887267</v>
      </c>
      <c r="F269" s="71" t="s">
        <v>22</v>
      </c>
      <c r="G269" s="71" t="s">
        <v>857</v>
      </c>
      <c r="H269" s="71" t="s">
        <v>45</v>
      </c>
      <c r="I269" s="71" t="s">
        <v>858</v>
      </c>
      <c r="J269" s="72" t="s">
        <v>45</v>
      </c>
      <c r="K269" s="110" t="s">
        <v>530</v>
      </c>
      <c r="L269" s="111"/>
      <c r="M269" s="111"/>
    </row>
    <row r="270" spans="2:13" ht="15.75" customHeight="1" x14ac:dyDescent="0.3">
      <c r="B270" s="65"/>
      <c r="C270" s="68">
        <v>262</v>
      </c>
      <c r="D270" s="69" t="s">
        <v>444</v>
      </c>
      <c r="E270" s="70">
        <v>20454750773</v>
      </c>
      <c r="F270" s="71" t="s">
        <v>22</v>
      </c>
      <c r="G270" s="71" t="s">
        <v>859</v>
      </c>
      <c r="H270" s="71" t="s">
        <v>860</v>
      </c>
      <c r="I270" s="71" t="s">
        <v>29</v>
      </c>
      <c r="J270" s="72" t="s">
        <v>29</v>
      </c>
      <c r="K270" s="110" t="s">
        <v>530</v>
      </c>
      <c r="L270" s="111"/>
      <c r="M270" s="111"/>
    </row>
    <row r="271" spans="2:13" ht="15.75" customHeight="1" x14ac:dyDescent="0.3">
      <c r="B271" s="65"/>
      <c r="C271" s="68">
        <v>263</v>
      </c>
      <c r="D271" s="69" t="s">
        <v>445</v>
      </c>
      <c r="E271" s="70">
        <v>20512698027</v>
      </c>
      <c r="F271" s="71" t="s">
        <v>22</v>
      </c>
      <c r="G271" s="71" t="s">
        <v>861</v>
      </c>
      <c r="H271" s="71" t="s">
        <v>862</v>
      </c>
      <c r="I271" s="71" t="s">
        <v>542</v>
      </c>
      <c r="J271" s="72" t="s">
        <v>542</v>
      </c>
      <c r="K271" s="110" t="s">
        <v>530</v>
      </c>
      <c r="L271" s="111"/>
      <c r="M271" s="111"/>
    </row>
    <row r="272" spans="2:13" ht="15.75" customHeight="1" x14ac:dyDescent="0.3">
      <c r="B272" s="65"/>
      <c r="C272" s="68">
        <v>264</v>
      </c>
      <c r="D272" s="69" t="s">
        <v>446</v>
      </c>
      <c r="E272" s="70">
        <v>20451368177</v>
      </c>
      <c r="F272" s="71" t="s">
        <v>22</v>
      </c>
      <c r="G272" s="71" t="s">
        <v>863</v>
      </c>
      <c r="H272" s="71" t="s">
        <v>610</v>
      </c>
      <c r="I272" s="71" t="s">
        <v>611</v>
      </c>
      <c r="J272" s="72" t="s">
        <v>42</v>
      </c>
      <c r="K272" s="110" t="s">
        <v>530</v>
      </c>
      <c r="L272" s="111"/>
      <c r="M272" s="111"/>
    </row>
    <row r="273" spans="2:13" ht="15.75" customHeight="1" x14ac:dyDescent="0.3">
      <c r="B273" s="65"/>
      <c r="C273" s="68">
        <v>265</v>
      </c>
      <c r="D273" s="69" t="s">
        <v>1124</v>
      </c>
      <c r="E273" s="70">
        <v>20340787260</v>
      </c>
      <c r="F273" s="71" t="s">
        <v>22</v>
      </c>
      <c r="G273" s="71" t="s">
        <v>1125</v>
      </c>
      <c r="H273" s="71" t="s">
        <v>573</v>
      </c>
      <c r="I273" s="71" t="s">
        <v>542</v>
      </c>
      <c r="J273" s="71" t="s">
        <v>542</v>
      </c>
      <c r="K273" s="110"/>
      <c r="L273" s="111" t="s">
        <v>530</v>
      </c>
      <c r="M273" s="111"/>
    </row>
    <row r="274" spans="2:13" ht="15.75" customHeight="1" x14ac:dyDescent="0.3">
      <c r="B274" s="65"/>
      <c r="C274" s="68">
        <v>266</v>
      </c>
      <c r="D274" s="69" t="s">
        <v>521</v>
      </c>
      <c r="E274" s="70">
        <v>20601879817</v>
      </c>
      <c r="F274" s="71" t="s">
        <v>22</v>
      </c>
      <c r="G274" s="71" t="s">
        <v>864</v>
      </c>
      <c r="H274" s="71" t="s">
        <v>755</v>
      </c>
      <c r="I274" s="71" t="s">
        <v>756</v>
      </c>
      <c r="J274" s="72" t="s">
        <v>46</v>
      </c>
      <c r="K274" s="110"/>
      <c r="L274" s="111"/>
      <c r="M274" s="111" t="s">
        <v>530</v>
      </c>
    </row>
    <row r="275" spans="2:13" ht="15.75" customHeight="1" x14ac:dyDescent="0.3">
      <c r="B275" s="65"/>
      <c r="C275" s="68">
        <v>267</v>
      </c>
      <c r="D275" s="69" t="s">
        <v>447</v>
      </c>
      <c r="E275" s="70">
        <v>20480911998</v>
      </c>
      <c r="F275" s="71" t="s">
        <v>22</v>
      </c>
      <c r="G275" s="71" t="s">
        <v>865</v>
      </c>
      <c r="H275" s="71" t="s">
        <v>605</v>
      </c>
      <c r="I275" s="71" t="s">
        <v>605</v>
      </c>
      <c r="J275" s="72" t="s">
        <v>26</v>
      </c>
      <c r="K275" s="110" t="s">
        <v>530</v>
      </c>
      <c r="L275" s="111"/>
      <c r="M275" s="111"/>
    </row>
    <row r="276" spans="2:13" ht="15.75" customHeight="1" x14ac:dyDescent="0.3">
      <c r="B276" s="65"/>
      <c r="C276" s="68">
        <v>268</v>
      </c>
      <c r="D276" s="69" t="s">
        <v>448</v>
      </c>
      <c r="E276" s="70">
        <v>20450372588</v>
      </c>
      <c r="F276" s="71" t="s">
        <v>22</v>
      </c>
      <c r="G276" s="71" t="s">
        <v>866</v>
      </c>
      <c r="H276" s="71" t="s">
        <v>867</v>
      </c>
      <c r="I276" s="71" t="s">
        <v>812</v>
      </c>
      <c r="J276" s="72" t="s">
        <v>31</v>
      </c>
      <c r="K276" s="110" t="s">
        <v>530</v>
      </c>
      <c r="L276" s="111"/>
      <c r="M276" s="111"/>
    </row>
    <row r="277" spans="2:13" ht="15.75" customHeight="1" x14ac:dyDescent="0.3">
      <c r="B277" s="65"/>
      <c r="C277" s="68">
        <v>269</v>
      </c>
      <c r="D277" s="69" t="s">
        <v>449</v>
      </c>
      <c r="E277" s="70">
        <v>20451993471</v>
      </c>
      <c r="F277" s="71" t="s">
        <v>22</v>
      </c>
      <c r="G277" s="71" t="s">
        <v>868</v>
      </c>
      <c r="H277" s="71" t="s">
        <v>45</v>
      </c>
      <c r="I277" s="71" t="s">
        <v>858</v>
      </c>
      <c r="J277" s="72" t="s">
        <v>45</v>
      </c>
      <c r="K277" s="110"/>
      <c r="L277" s="111" t="s">
        <v>530</v>
      </c>
      <c r="M277" s="111"/>
    </row>
    <row r="278" spans="2:13" ht="15.75" customHeight="1" x14ac:dyDescent="0.3">
      <c r="B278" s="65"/>
      <c r="C278" s="68">
        <v>270</v>
      </c>
      <c r="D278" s="69" t="s">
        <v>450</v>
      </c>
      <c r="E278" s="70">
        <v>20542377829</v>
      </c>
      <c r="F278" s="71" t="s">
        <v>22</v>
      </c>
      <c r="G278" s="71" t="s">
        <v>869</v>
      </c>
      <c r="H278" s="71" t="s">
        <v>870</v>
      </c>
      <c r="I278" s="71" t="s">
        <v>871</v>
      </c>
      <c r="J278" s="72" t="s">
        <v>31</v>
      </c>
      <c r="K278" s="110" t="s">
        <v>530</v>
      </c>
      <c r="L278" s="111"/>
      <c r="M278" s="111"/>
    </row>
    <row r="279" spans="2:13" ht="15.75" customHeight="1" x14ac:dyDescent="0.3">
      <c r="B279" s="65"/>
      <c r="C279" s="68">
        <v>271</v>
      </c>
      <c r="D279" s="69" t="s">
        <v>451</v>
      </c>
      <c r="E279" s="70">
        <v>20600412630</v>
      </c>
      <c r="F279" s="71" t="s">
        <v>22</v>
      </c>
      <c r="G279" s="71" t="s">
        <v>872</v>
      </c>
      <c r="H279" s="71" t="s">
        <v>783</v>
      </c>
      <c r="I279" s="71" t="s">
        <v>783</v>
      </c>
      <c r="J279" s="72" t="s">
        <v>31</v>
      </c>
      <c r="K279" s="110" t="s">
        <v>530</v>
      </c>
      <c r="L279" s="111"/>
      <c r="M279" s="111"/>
    </row>
    <row r="280" spans="2:13" ht="15.75" customHeight="1" x14ac:dyDescent="0.3">
      <c r="B280" s="65"/>
      <c r="C280" s="68">
        <v>272</v>
      </c>
      <c r="D280" s="69" t="s">
        <v>969</v>
      </c>
      <c r="E280" s="70">
        <v>20496042621</v>
      </c>
      <c r="F280" s="71" t="s">
        <v>22</v>
      </c>
      <c r="G280" s="71" t="s">
        <v>970</v>
      </c>
      <c r="H280" s="71" t="s">
        <v>38</v>
      </c>
      <c r="I280" s="71" t="s">
        <v>38</v>
      </c>
      <c r="J280" s="72" t="s">
        <v>38</v>
      </c>
      <c r="K280" s="110" t="s">
        <v>530</v>
      </c>
      <c r="L280" s="111"/>
      <c r="M280" s="111"/>
    </row>
    <row r="281" spans="2:13" ht="15.75" customHeight="1" x14ac:dyDescent="0.3">
      <c r="B281" s="65"/>
      <c r="C281" s="68">
        <v>273</v>
      </c>
      <c r="D281" s="69" t="s">
        <v>452</v>
      </c>
      <c r="E281" s="70">
        <v>20197941481</v>
      </c>
      <c r="F281" s="71" t="s">
        <v>22</v>
      </c>
      <c r="G281" s="71" t="s">
        <v>873</v>
      </c>
      <c r="H281" s="71" t="s">
        <v>29</v>
      </c>
      <c r="I281" s="71" t="s">
        <v>29</v>
      </c>
      <c r="J281" s="72" t="s">
        <v>29</v>
      </c>
      <c r="K281" s="110" t="s">
        <v>530</v>
      </c>
      <c r="L281" s="111"/>
      <c r="M281" s="111"/>
    </row>
    <row r="282" spans="2:13" ht="15.75" customHeight="1" x14ac:dyDescent="0.3">
      <c r="B282" s="65"/>
      <c r="C282" s="68">
        <v>274</v>
      </c>
      <c r="D282" s="69" t="s">
        <v>453</v>
      </c>
      <c r="E282" s="70">
        <v>20555702729</v>
      </c>
      <c r="F282" s="71" t="s">
        <v>71</v>
      </c>
      <c r="G282" s="71" t="s">
        <v>874</v>
      </c>
      <c r="H282" s="71" t="s">
        <v>568</v>
      </c>
      <c r="I282" s="71" t="s">
        <v>568</v>
      </c>
      <c r="J282" s="72" t="s">
        <v>542</v>
      </c>
      <c r="K282" s="110" t="s">
        <v>530</v>
      </c>
      <c r="L282" s="111"/>
      <c r="M282" s="111"/>
    </row>
    <row r="283" spans="2:13" ht="15.75" customHeight="1" x14ac:dyDescent="0.3">
      <c r="B283" s="65"/>
      <c r="C283" s="68">
        <v>275</v>
      </c>
      <c r="D283" s="69" t="s">
        <v>454</v>
      </c>
      <c r="E283" s="70" t="s">
        <v>455</v>
      </c>
      <c r="F283" s="71" t="s">
        <v>71</v>
      </c>
      <c r="G283" s="71" t="s">
        <v>875</v>
      </c>
      <c r="H283" s="71" t="s">
        <v>610</v>
      </c>
      <c r="I283" s="71" t="s">
        <v>611</v>
      </c>
      <c r="J283" s="72" t="s">
        <v>42</v>
      </c>
      <c r="K283" s="110" t="s">
        <v>530</v>
      </c>
      <c r="L283" s="111"/>
      <c r="M283" s="111"/>
    </row>
    <row r="284" spans="2:13" ht="15.75" customHeight="1" x14ac:dyDescent="0.3">
      <c r="B284" s="65"/>
      <c r="C284" s="68">
        <v>276</v>
      </c>
      <c r="D284" s="69" t="s">
        <v>456</v>
      </c>
      <c r="E284" s="70">
        <v>20450409929</v>
      </c>
      <c r="F284" s="71" t="s">
        <v>22</v>
      </c>
      <c r="G284" s="71" t="s">
        <v>876</v>
      </c>
      <c r="H284" s="71" t="s">
        <v>783</v>
      </c>
      <c r="I284" s="71" t="s">
        <v>783</v>
      </c>
      <c r="J284" s="72" t="s">
        <v>31</v>
      </c>
      <c r="K284" s="110" t="s">
        <v>530</v>
      </c>
      <c r="L284" s="111"/>
      <c r="M284" s="111"/>
    </row>
    <row r="285" spans="2:13" ht="15.75" customHeight="1" x14ac:dyDescent="0.3">
      <c r="B285" s="65"/>
      <c r="C285" s="68">
        <v>277</v>
      </c>
      <c r="D285" s="69" t="s">
        <v>457</v>
      </c>
      <c r="E285" s="70">
        <v>20518499069</v>
      </c>
      <c r="F285" s="71" t="s">
        <v>22</v>
      </c>
      <c r="G285" s="71" t="s">
        <v>877</v>
      </c>
      <c r="H285" s="71" t="s">
        <v>878</v>
      </c>
      <c r="I285" s="71" t="s">
        <v>542</v>
      </c>
      <c r="J285" s="72" t="s">
        <v>542</v>
      </c>
      <c r="K285" s="110" t="s">
        <v>530</v>
      </c>
      <c r="L285" s="111"/>
      <c r="M285" s="111"/>
    </row>
    <row r="286" spans="2:13" ht="15.75" customHeight="1" x14ac:dyDescent="0.3">
      <c r="B286" s="65"/>
      <c r="C286" s="68">
        <v>278</v>
      </c>
      <c r="D286" s="69" t="s">
        <v>458</v>
      </c>
      <c r="E286" s="70">
        <v>20502454545</v>
      </c>
      <c r="F286" s="71" t="s">
        <v>18</v>
      </c>
      <c r="G286" s="71" t="s">
        <v>879</v>
      </c>
      <c r="H286" s="71" t="s">
        <v>579</v>
      </c>
      <c r="I286" s="71" t="s">
        <v>542</v>
      </c>
      <c r="J286" s="72" t="s">
        <v>542</v>
      </c>
      <c r="K286" s="110" t="s">
        <v>530</v>
      </c>
      <c r="L286" s="111"/>
      <c r="M286" s="111"/>
    </row>
    <row r="287" spans="2:13" ht="15.75" customHeight="1" x14ac:dyDescent="0.3">
      <c r="B287" s="65"/>
      <c r="C287" s="68">
        <v>279</v>
      </c>
      <c r="D287" s="69" t="s">
        <v>459</v>
      </c>
      <c r="E287" s="70">
        <v>20456008071</v>
      </c>
      <c r="F287" s="71" t="s">
        <v>69</v>
      </c>
      <c r="G287" s="71" t="s">
        <v>880</v>
      </c>
      <c r="H287" s="71" t="s">
        <v>29</v>
      </c>
      <c r="I287" s="71" t="s">
        <v>29</v>
      </c>
      <c r="J287" s="72" t="s">
        <v>29</v>
      </c>
      <c r="K287" s="110" t="s">
        <v>530</v>
      </c>
      <c r="L287" s="111"/>
      <c r="M287" s="111"/>
    </row>
    <row r="288" spans="2:13" ht="15.75" customHeight="1" x14ac:dyDescent="0.3">
      <c r="B288" s="65"/>
      <c r="C288" s="68">
        <v>280</v>
      </c>
      <c r="D288" s="69" t="s">
        <v>460</v>
      </c>
      <c r="E288" s="70">
        <v>20256136865</v>
      </c>
      <c r="F288" s="71" t="s">
        <v>18</v>
      </c>
      <c r="G288" s="71" t="s">
        <v>881</v>
      </c>
      <c r="H288" s="71" t="s">
        <v>676</v>
      </c>
      <c r="I288" s="71" t="s">
        <v>542</v>
      </c>
      <c r="J288" s="72" t="s">
        <v>542</v>
      </c>
      <c r="K288" s="110" t="s">
        <v>530</v>
      </c>
      <c r="L288" s="111"/>
      <c r="M288" s="111"/>
    </row>
    <row r="289" spans="2:13" ht="15.75" customHeight="1" x14ac:dyDescent="0.3">
      <c r="B289" s="65"/>
      <c r="C289" s="68">
        <v>281</v>
      </c>
      <c r="D289" s="69" t="s">
        <v>522</v>
      </c>
      <c r="E289" s="70">
        <v>20561371572</v>
      </c>
      <c r="F289" s="71" t="s">
        <v>22</v>
      </c>
      <c r="G289" s="71" t="s">
        <v>882</v>
      </c>
      <c r="H289" s="71" t="s">
        <v>883</v>
      </c>
      <c r="I289" s="71" t="s">
        <v>884</v>
      </c>
      <c r="J289" s="72" t="s">
        <v>40</v>
      </c>
      <c r="K289" s="110" t="s">
        <v>530</v>
      </c>
      <c r="L289" s="111"/>
      <c r="M289" s="111"/>
    </row>
    <row r="290" spans="2:13" ht="15.75" customHeight="1" x14ac:dyDescent="0.3">
      <c r="B290" s="65"/>
      <c r="C290" s="68">
        <v>282</v>
      </c>
      <c r="D290" s="69" t="s">
        <v>461</v>
      </c>
      <c r="E290" s="70">
        <v>20479929077</v>
      </c>
      <c r="F290" s="71" t="s">
        <v>22</v>
      </c>
      <c r="G290" s="71" t="s">
        <v>885</v>
      </c>
      <c r="H290" s="71" t="s">
        <v>660</v>
      </c>
      <c r="I290" s="71" t="s">
        <v>660</v>
      </c>
      <c r="J290" s="72" t="s">
        <v>40</v>
      </c>
      <c r="K290" s="110" t="s">
        <v>530</v>
      </c>
      <c r="L290" s="111"/>
      <c r="M290" s="111"/>
    </row>
    <row r="291" spans="2:13" ht="15.75" customHeight="1" x14ac:dyDescent="0.3">
      <c r="B291" s="65"/>
      <c r="C291" s="68">
        <v>283</v>
      </c>
      <c r="D291" s="69" t="s">
        <v>1110</v>
      </c>
      <c r="E291" s="70">
        <v>20512528458</v>
      </c>
      <c r="F291" s="71" t="s">
        <v>22</v>
      </c>
      <c r="G291" s="71" t="s">
        <v>1111</v>
      </c>
      <c r="H291" s="71" t="s">
        <v>573</v>
      </c>
      <c r="I291" s="71" t="s">
        <v>542</v>
      </c>
      <c r="J291" s="71" t="s">
        <v>542</v>
      </c>
      <c r="K291" s="110" t="s">
        <v>530</v>
      </c>
      <c r="L291" s="111"/>
      <c r="M291" s="111"/>
    </row>
    <row r="292" spans="2:13" ht="15.75" customHeight="1" x14ac:dyDescent="0.3">
      <c r="B292" s="65"/>
      <c r="C292" s="68">
        <v>284</v>
      </c>
      <c r="D292" s="69" t="s">
        <v>956</v>
      </c>
      <c r="E292" s="70">
        <v>20600037421</v>
      </c>
      <c r="F292" s="71" t="s">
        <v>18</v>
      </c>
      <c r="G292" s="71" t="s">
        <v>957</v>
      </c>
      <c r="H292" s="71" t="s">
        <v>541</v>
      </c>
      <c r="I292" s="71" t="s">
        <v>542</v>
      </c>
      <c r="J292" s="71" t="s">
        <v>542</v>
      </c>
      <c r="K292" s="110" t="s">
        <v>530</v>
      </c>
      <c r="L292" s="111"/>
      <c r="M292" s="111"/>
    </row>
    <row r="293" spans="2:13" ht="15.75" customHeight="1" x14ac:dyDescent="0.3">
      <c r="B293" s="65"/>
      <c r="C293" s="68">
        <v>285</v>
      </c>
      <c r="D293" s="69" t="s">
        <v>462</v>
      </c>
      <c r="E293" s="70">
        <v>20494082854</v>
      </c>
      <c r="F293" s="71" t="s">
        <v>22</v>
      </c>
      <c r="G293" s="71" t="s">
        <v>886</v>
      </c>
      <c r="H293" s="71" t="s">
        <v>887</v>
      </c>
      <c r="I293" s="71" t="s">
        <v>31</v>
      </c>
      <c r="J293" s="72" t="s">
        <v>31</v>
      </c>
      <c r="K293" s="110" t="s">
        <v>530</v>
      </c>
      <c r="L293" s="111"/>
      <c r="M293" s="111"/>
    </row>
    <row r="294" spans="2:13" ht="15.75" customHeight="1" x14ac:dyDescent="0.3">
      <c r="B294" s="65"/>
      <c r="C294" s="68">
        <v>286</v>
      </c>
      <c r="D294" s="69" t="s">
        <v>463</v>
      </c>
      <c r="E294" s="70">
        <v>20528355006</v>
      </c>
      <c r="F294" s="71" t="s">
        <v>22</v>
      </c>
      <c r="G294" s="71" t="s">
        <v>888</v>
      </c>
      <c r="H294" s="71" t="s">
        <v>889</v>
      </c>
      <c r="I294" s="71" t="s">
        <v>611</v>
      </c>
      <c r="J294" s="72" t="s">
        <v>42</v>
      </c>
      <c r="K294" s="110" t="s">
        <v>530</v>
      </c>
      <c r="L294" s="111"/>
      <c r="M294" s="111"/>
    </row>
    <row r="295" spans="2:13" ht="15.75" customHeight="1" x14ac:dyDescent="0.3">
      <c r="B295" s="65"/>
      <c r="C295" s="68">
        <v>287</v>
      </c>
      <c r="D295" s="69" t="s">
        <v>523</v>
      </c>
      <c r="E295" s="70">
        <v>20513913142</v>
      </c>
      <c r="F295" s="71" t="s">
        <v>22</v>
      </c>
      <c r="G295" s="71" t="s">
        <v>890</v>
      </c>
      <c r="H295" s="71" t="s">
        <v>545</v>
      </c>
      <c r="I295" s="71" t="s">
        <v>545</v>
      </c>
      <c r="J295" s="72" t="s">
        <v>545</v>
      </c>
      <c r="K295" s="110"/>
      <c r="L295" s="111"/>
      <c r="M295" s="111" t="s">
        <v>530</v>
      </c>
    </row>
    <row r="296" spans="2:13" ht="15.75" customHeight="1" x14ac:dyDescent="0.3">
      <c r="B296" s="65"/>
      <c r="C296" s="68">
        <v>288</v>
      </c>
      <c r="D296" s="69" t="s">
        <v>524</v>
      </c>
      <c r="E296" s="70">
        <v>20517664660</v>
      </c>
      <c r="F296" s="71" t="s">
        <v>22</v>
      </c>
      <c r="G296" s="71" t="s">
        <v>891</v>
      </c>
      <c r="H296" s="71" t="s">
        <v>573</v>
      </c>
      <c r="I296" s="71" t="s">
        <v>542</v>
      </c>
      <c r="J296" s="72" t="s">
        <v>542</v>
      </c>
      <c r="K296" s="110"/>
      <c r="L296" s="111"/>
      <c r="M296" s="111" t="s">
        <v>530</v>
      </c>
    </row>
    <row r="297" spans="2:13" ht="15.75" customHeight="1" x14ac:dyDescent="0.3">
      <c r="B297" s="65"/>
      <c r="C297" s="68">
        <v>289</v>
      </c>
      <c r="D297" s="69" t="s">
        <v>464</v>
      </c>
      <c r="E297" s="70">
        <v>20557304747</v>
      </c>
      <c r="F297" s="71" t="s">
        <v>22</v>
      </c>
      <c r="G297" s="71" t="s">
        <v>892</v>
      </c>
      <c r="H297" s="71" t="s">
        <v>573</v>
      </c>
      <c r="I297" s="71" t="s">
        <v>542</v>
      </c>
      <c r="J297" s="72" t="s">
        <v>542</v>
      </c>
      <c r="K297" s="110" t="s">
        <v>530</v>
      </c>
      <c r="L297" s="111"/>
      <c r="M297" s="111"/>
    </row>
    <row r="298" spans="2:13" ht="15.75" customHeight="1" x14ac:dyDescent="0.3">
      <c r="B298" s="65"/>
      <c r="C298" s="68">
        <v>290</v>
      </c>
      <c r="D298" s="69" t="s">
        <v>465</v>
      </c>
      <c r="E298" s="70">
        <v>20563503492</v>
      </c>
      <c r="F298" s="71" t="s">
        <v>18</v>
      </c>
      <c r="G298" s="71" t="s">
        <v>893</v>
      </c>
      <c r="H298" s="71" t="s">
        <v>616</v>
      </c>
      <c r="I298" s="71" t="s">
        <v>542</v>
      </c>
      <c r="J298" s="72" t="s">
        <v>542</v>
      </c>
      <c r="K298" s="110" t="s">
        <v>530</v>
      </c>
      <c r="L298" s="111"/>
      <c r="M298" s="111"/>
    </row>
    <row r="299" spans="2:13" ht="15.75" customHeight="1" x14ac:dyDescent="0.3">
      <c r="B299" s="65"/>
      <c r="C299" s="68">
        <v>291</v>
      </c>
      <c r="D299" s="69" t="s">
        <v>466</v>
      </c>
      <c r="E299" s="70">
        <v>20601190428</v>
      </c>
      <c r="F299" s="71" t="s">
        <v>22</v>
      </c>
      <c r="G299" s="71" t="s">
        <v>894</v>
      </c>
      <c r="H299" s="71" t="s">
        <v>542</v>
      </c>
      <c r="I299" s="71" t="s">
        <v>542</v>
      </c>
      <c r="J299" s="72" t="s">
        <v>542</v>
      </c>
      <c r="K299" s="110" t="s">
        <v>530</v>
      </c>
      <c r="L299" s="111"/>
      <c r="M299" s="111"/>
    </row>
    <row r="300" spans="2:13" ht="15.75" customHeight="1" x14ac:dyDescent="0.3">
      <c r="B300" s="65"/>
      <c r="C300" s="68">
        <v>292</v>
      </c>
      <c r="D300" s="69" t="s">
        <v>467</v>
      </c>
      <c r="E300" s="70">
        <v>20445643433</v>
      </c>
      <c r="F300" s="71" t="s">
        <v>22</v>
      </c>
      <c r="G300" s="71" t="s">
        <v>895</v>
      </c>
      <c r="H300" s="71" t="s">
        <v>553</v>
      </c>
      <c r="I300" s="71" t="s">
        <v>554</v>
      </c>
      <c r="J300" s="72" t="s">
        <v>555</v>
      </c>
      <c r="K300" s="110" t="s">
        <v>530</v>
      </c>
      <c r="L300" s="111"/>
      <c r="M300" s="111"/>
    </row>
    <row r="301" spans="2:13" ht="15.75" customHeight="1" x14ac:dyDescent="0.3">
      <c r="B301" s="65"/>
      <c r="C301" s="68">
        <v>293</v>
      </c>
      <c r="D301" s="69" t="s">
        <v>468</v>
      </c>
      <c r="E301" s="70">
        <v>20540065196</v>
      </c>
      <c r="F301" s="71" t="s">
        <v>69</v>
      </c>
      <c r="G301" s="71" t="s">
        <v>896</v>
      </c>
      <c r="H301" s="71" t="s">
        <v>605</v>
      </c>
      <c r="I301" s="71" t="s">
        <v>605</v>
      </c>
      <c r="J301" s="72" t="s">
        <v>26</v>
      </c>
      <c r="K301" s="110" t="s">
        <v>530</v>
      </c>
      <c r="L301" s="111"/>
      <c r="M301" s="111"/>
    </row>
    <row r="302" spans="2:13" ht="15.75" customHeight="1" x14ac:dyDescent="0.3">
      <c r="B302" s="65"/>
      <c r="C302" s="68">
        <v>294</v>
      </c>
      <c r="D302" s="69" t="s">
        <v>469</v>
      </c>
      <c r="E302" s="70">
        <v>20547141815</v>
      </c>
      <c r="F302" s="71" t="s">
        <v>22</v>
      </c>
      <c r="G302" s="71" t="s">
        <v>897</v>
      </c>
      <c r="H302" s="71" t="s">
        <v>579</v>
      </c>
      <c r="I302" s="71" t="s">
        <v>542</v>
      </c>
      <c r="J302" s="72" t="s">
        <v>542</v>
      </c>
      <c r="K302" s="110" t="s">
        <v>530</v>
      </c>
      <c r="L302" s="111"/>
      <c r="M302" s="111"/>
    </row>
    <row r="303" spans="2:13" ht="15.75" customHeight="1" x14ac:dyDescent="0.3">
      <c r="B303" s="65"/>
      <c r="C303" s="68">
        <v>295</v>
      </c>
      <c r="D303" s="69" t="s">
        <v>1043</v>
      </c>
      <c r="E303" s="70">
        <v>20533245251</v>
      </c>
      <c r="F303" s="71" t="s">
        <v>69</v>
      </c>
      <c r="G303" s="71" t="s">
        <v>1044</v>
      </c>
      <c r="H303" s="71" t="s">
        <v>1045</v>
      </c>
      <c r="I303" s="72" t="s">
        <v>37</v>
      </c>
      <c r="J303" s="72" t="s">
        <v>37</v>
      </c>
      <c r="K303" s="110"/>
      <c r="L303" s="111" t="s">
        <v>530</v>
      </c>
      <c r="M303" s="111"/>
    </row>
    <row r="304" spans="2:13" ht="15.75" customHeight="1" x14ac:dyDescent="0.3">
      <c r="B304" s="65"/>
      <c r="C304" s="68">
        <v>296</v>
      </c>
      <c r="D304" s="69" t="s">
        <v>470</v>
      </c>
      <c r="E304" s="70">
        <v>20497783845</v>
      </c>
      <c r="F304" s="71" t="s">
        <v>22</v>
      </c>
      <c r="G304" s="71" t="s">
        <v>898</v>
      </c>
      <c r="H304" s="71" t="s">
        <v>29</v>
      </c>
      <c r="I304" s="71" t="s">
        <v>29</v>
      </c>
      <c r="J304" s="72" t="s">
        <v>29</v>
      </c>
      <c r="K304" s="110"/>
      <c r="L304" s="111" t="s">
        <v>530</v>
      </c>
      <c r="M304" s="111"/>
    </row>
    <row r="305" spans="2:13" ht="15.75" customHeight="1" x14ac:dyDescent="0.3">
      <c r="B305" s="65"/>
      <c r="C305" s="68">
        <v>297</v>
      </c>
      <c r="D305" s="69" t="s">
        <v>471</v>
      </c>
      <c r="E305" s="70">
        <v>20502028015</v>
      </c>
      <c r="F305" s="71" t="s">
        <v>22</v>
      </c>
      <c r="G305" s="71" t="s">
        <v>899</v>
      </c>
      <c r="H305" s="71" t="s">
        <v>695</v>
      </c>
      <c r="I305" s="71" t="s">
        <v>542</v>
      </c>
      <c r="J305" s="72" t="s">
        <v>542</v>
      </c>
      <c r="K305" s="110" t="s">
        <v>530</v>
      </c>
      <c r="L305" s="111"/>
      <c r="M305" s="111"/>
    </row>
    <row r="306" spans="2:13" ht="15.75" customHeight="1" x14ac:dyDescent="0.3">
      <c r="B306" s="65"/>
      <c r="C306" s="68">
        <v>298</v>
      </c>
      <c r="D306" s="69" t="s">
        <v>472</v>
      </c>
      <c r="E306" s="69">
        <v>20273212249</v>
      </c>
      <c r="F306" s="71" t="s">
        <v>22</v>
      </c>
      <c r="G306" s="71" t="s">
        <v>900</v>
      </c>
      <c r="H306" s="71" t="s">
        <v>798</v>
      </c>
      <c r="I306" s="71" t="s">
        <v>29</v>
      </c>
      <c r="J306" s="72" t="s">
        <v>29</v>
      </c>
      <c r="K306" s="110" t="s">
        <v>530</v>
      </c>
      <c r="L306" s="111"/>
      <c r="M306" s="111"/>
    </row>
    <row r="307" spans="2:13" ht="15.75" customHeight="1" x14ac:dyDescent="0.3">
      <c r="B307" s="65"/>
      <c r="C307" s="68">
        <v>299</v>
      </c>
      <c r="D307" s="69" t="s">
        <v>473</v>
      </c>
      <c r="E307" s="70">
        <v>20443178342</v>
      </c>
      <c r="F307" s="71" t="s">
        <v>22</v>
      </c>
      <c r="G307" s="71" t="s">
        <v>901</v>
      </c>
      <c r="H307" s="71" t="s">
        <v>557</v>
      </c>
      <c r="I307" s="71" t="s">
        <v>43</v>
      </c>
      <c r="J307" s="72" t="s">
        <v>43</v>
      </c>
      <c r="K307" s="110" t="s">
        <v>530</v>
      </c>
      <c r="L307" s="111"/>
      <c r="M307" s="111"/>
    </row>
    <row r="308" spans="2:13" ht="15.75" customHeight="1" x14ac:dyDescent="0.3">
      <c r="B308" s="65"/>
      <c r="C308" s="68">
        <v>300</v>
      </c>
      <c r="D308" s="69" t="s">
        <v>525</v>
      </c>
      <c r="E308" s="70">
        <v>20523363841</v>
      </c>
      <c r="F308" s="71" t="s">
        <v>22</v>
      </c>
      <c r="G308" s="71" t="s">
        <v>902</v>
      </c>
      <c r="H308" s="71" t="s">
        <v>676</v>
      </c>
      <c r="I308" s="71" t="s">
        <v>542</v>
      </c>
      <c r="J308" s="72" t="s">
        <v>542</v>
      </c>
      <c r="K308" s="110"/>
      <c r="L308" s="111"/>
      <c r="M308" s="111" t="s">
        <v>530</v>
      </c>
    </row>
    <row r="309" spans="2:13" ht="15.75" customHeight="1" x14ac:dyDescent="0.3">
      <c r="B309" s="65"/>
      <c r="C309" s="68">
        <v>301</v>
      </c>
      <c r="D309" s="69" t="s">
        <v>474</v>
      </c>
      <c r="E309" s="70">
        <v>20600771877</v>
      </c>
      <c r="F309" s="71" t="s">
        <v>22</v>
      </c>
      <c r="G309" s="71" t="s">
        <v>903</v>
      </c>
      <c r="H309" s="71" t="s">
        <v>904</v>
      </c>
      <c r="I309" s="71" t="s">
        <v>905</v>
      </c>
      <c r="J309" s="72" t="s">
        <v>35</v>
      </c>
      <c r="K309" s="110" t="s">
        <v>530</v>
      </c>
      <c r="L309" s="111"/>
      <c r="M309" s="111"/>
    </row>
    <row r="310" spans="2:13" ht="15.75" customHeight="1" x14ac:dyDescent="0.3">
      <c r="B310" s="65"/>
      <c r="C310" s="68">
        <v>302</v>
      </c>
      <c r="D310" s="69" t="s">
        <v>971</v>
      </c>
      <c r="E310" s="70">
        <v>20100227461</v>
      </c>
      <c r="F310" s="71" t="s">
        <v>22</v>
      </c>
      <c r="G310" s="71" t="s">
        <v>972</v>
      </c>
      <c r="H310" s="71" t="s">
        <v>573</v>
      </c>
      <c r="I310" s="71" t="s">
        <v>542</v>
      </c>
      <c r="J310" s="72" t="s">
        <v>542</v>
      </c>
      <c r="K310" s="110" t="s">
        <v>530</v>
      </c>
      <c r="L310" s="111"/>
      <c r="M310" s="111"/>
    </row>
    <row r="311" spans="2:13" ht="15.75" customHeight="1" x14ac:dyDescent="0.3">
      <c r="B311" s="65"/>
      <c r="C311" s="68">
        <v>303</v>
      </c>
      <c r="D311" s="69" t="s">
        <v>475</v>
      </c>
      <c r="E311" s="70">
        <v>20450340031</v>
      </c>
      <c r="F311" s="71" t="s">
        <v>22</v>
      </c>
      <c r="G311" s="71" t="s">
        <v>906</v>
      </c>
      <c r="H311" s="71" t="s">
        <v>887</v>
      </c>
      <c r="I311" s="71" t="s">
        <v>31</v>
      </c>
      <c r="J311" s="72" t="s">
        <v>31</v>
      </c>
      <c r="K311" s="110" t="s">
        <v>530</v>
      </c>
      <c r="L311" s="111"/>
      <c r="M311" s="111"/>
    </row>
    <row r="312" spans="2:13" ht="15.75" customHeight="1" x14ac:dyDescent="0.3">
      <c r="B312" s="65"/>
      <c r="C312" s="68">
        <v>304</v>
      </c>
      <c r="D312" s="69" t="s">
        <v>476</v>
      </c>
      <c r="E312" s="70">
        <v>20601352665</v>
      </c>
      <c r="F312" s="71" t="s">
        <v>22</v>
      </c>
      <c r="G312" s="71" t="s">
        <v>907</v>
      </c>
      <c r="H312" s="71" t="s">
        <v>587</v>
      </c>
      <c r="I312" s="71" t="s">
        <v>588</v>
      </c>
      <c r="J312" s="72" t="s">
        <v>36</v>
      </c>
      <c r="K312" s="110" t="s">
        <v>530</v>
      </c>
      <c r="L312" s="111"/>
      <c r="M312" s="111"/>
    </row>
    <row r="313" spans="2:13" ht="15.75" customHeight="1" x14ac:dyDescent="0.3">
      <c r="B313" s="65"/>
      <c r="C313" s="68">
        <v>305</v>
      </c>
      <c r="D313" s="69" t="s">
        <v>477</v>
      </c>
      <c r="E313" s="70">
        <v>20502324927</v>
      </c>
      <c r="F313" s="71" t="s">
        <v>22</v>
      </c>
      <c r="G313" s="71" t="s">
        <v>908</v>
      </c>
      <c r="H313" s="71" t="s">
        <v>878</v>
      </c>
      <c r="I313" s="71" t="s">
        <v>542</v>
      </c>
      <c r="J313" s="72" t="s">
        <v>542</v>
      </c>
      <c r="K313" s="110" t="s">
        <v>530</v>
      </c>
      <c r="L313" s="111"/>
      <c r="M313" s="111"/>
    </row>
    <row r="314" spans="2:13" ht="15.75" customHeight="1" x14ac:dyDescent="0.3">
      <c r="B314" s="65"/>
      <c r="C314" s="68">
        <v>306</v>
      </c>
      <c r="D314" s="69" t="s">
        <v>478</v>
      </c>
      <c r="E314" s="70">
        <v>20276304721</v>
      </c>
      <c r="F314" s="71" t="s">
        <v>69</v>
      </c>
      <c r="G314" s="71" t="s">
        <v>909</v>
      </c>
      <c r="H314" s="71" t="s">
        <v>28</v>
      </c>
      <c r="I314" s="71" t="s">
        <v>28</v>
      </c>
      <c r="J314" s="72" t="s">
        <v>28</v>
      </c>
      <c r="K314" s="110" t="s">
        <v>530</v>
      </c>
      <c r="L314" s="111"/>
      <c r="M314" s="111"/>
    </row>
    <row r="315" spans="2:13" ht="15.75" customHeight="1" x14ac:dyDescent="0.3">
      <c r="B315" s="65"/>
      <c r="C315" s="68">
        <v>307</v>
      </c>
      <c r="D315" s="69" t="s">
        <v>479</v>
      </c>
      <c r="E315" s="70">
        <v>20447023394</v>
      </c>
      <c r="F315" s="71" t="s">
        <v>22</v>
      </c>
      <c r="G315" s="71" t="s">
        <v>910</v>
      </c>
      <c r="H315" s="71" t="s">
        <v>573</v>
      </c>
      <c r="I315" s="71" t="s">
        <v>542</v>
      </c>
      <c r="J315" s="72" t="s">
        <v>542</v>
      </c>
      <c r="K315" s="110" t="s">
        <v>530</v>
      </c>
      <c r="L315" s="111"/>
      <c r="M315" s="111"/>
    </row>
    <row r="316" spans="2:13" ht="15.75" customHeight="1" x14ac:dyDescent="0.3">
      <c r="B316" s="65"/>
      <c r="C316" s="68">
        <v>308</v>
      </c>
      <c r="D316" s="69" t="s">
        <v>480</v>
      </c>
      <c r="E316" s="70">
        <v>20438933272</v>
      </c>
      <c r="F316" s="71" t="s">
        <v>22</v>
      </c>
      <c r="G316" s="71" t="s">
        <v>911</v>
      </c>
      <c r="H316" s="71" t="s">
        <v>605</v>
      </c>
      <c r="I316" s="71" t="s">
        <v>605</v>
      </c>
      <c r="J316" s="72" t="s">
        <v>26</v>
      </c>
      <c r="K316" s="110" t="s">
        <v>530</v>
      </c>
      <c r="L316" s="111"/>
      <c r="M316" s="111"/>
    </row>
    <row r="317" spans="2:13" ht="15.75" customHeight="1" x14ac:dyDescent="0.3">
      <c r="B317" s="65"/>
      <c r="C317" s="68">
        <v>309</v>
      </c>
      <c r="D317" s="69" t="s">
        <v>481</v>
      </c>
      <c r="E317" s="70">
        <v>20477433970</v>
      </c>
      <c r="F317" s="71" t="s">
        <v>22</v>
      </c>
      <c r="G317" s="71" t="s">
        <v>912</v>
      </c>
      <c r="H317" s="71" t="s">
        <v>605</v>
      </c>
      <c r="I317" s="71" t="s">
        <v>605</v>
      </c>
      <c r="J317" s="72" t="s">
        <v>26</v>
      </c>
      <c r="K317" s="110" t="s">
        <v>530</v>
      </c>
      <c r="L317" s="111"/>
      <c r="M317" s="111"/>
    </row>
    <row r="318" spans="2:13" ht="15.75" customHeight="1" x14ac:dyDescent="0.3">
      <c r="B318" s="65"/>
      <c r="C318" s="68">
        <v>310</v>
      </c>
      <c r="D318" s="69" t="s">
        <v>482</v>
      </c>
      <c r="E318" s="70">
        <v>20525598986</v>
      </c>
      <c r="F318" s="71" t="s">
        <v>22</v>
      </c>
      <c r="G318" s="71" t="s">
        <v>913</v>
      </c>
      <c r="H318" s="71" t="s">
        <v>28</v>
      </c>
      <c r="I318" s="71" t="s">
        <v>28</v>
      </c>
      <c r="J318" s="72" t="s">
        <v>28</v>
      </c>
      <c r="K318" s="110" t="s">
        <v>530</v>
      </c>
      <c r="L318" s="111"/>
      <c r="M318" s="111"/>
    </row>
    <row r="319" spans="2:13" ht="15.75" customHeight="1" x14ac:dyDescent="0.3">
      <c r="B319" s="65"/>
      <c r="C319" s="68">
        <v>311</v>
      </c>
      <c r="D319" s="69" t="s">
        <v>483</v>
      </c>
      <c r="E319" s="70">
        <v>20454149905</v>
      </c>
      <c r="F319" s="71" t="s">
        <v>69</v>
      </c>
      <c r="G319" s="71" t="s">
        <v>914</v>
      </c>
      <c r="H319" s="71" t="s">
        <v>29</v>
      </c>
      <c r="I319" s="71" t="s">
        <v>29</v>
      </c>
      <c r="J319" s="72" t="s">
        <v>29</v>
      </c>
      <c r="K319" s="110" t="s">
        <v>530</v>
      </c>
      <c r="L319" s="111"/>
      <c r="M319" s="111"/>
    </row>
    <row r="320" spans="2:13" ht="15.75" customHeight="1" x14ac:dyDescent="0.3">
      <c r="B320" s="65"/>
      <c r="C320" s="68">
        <v>312</v>
      </c>
      <c r="D320" s="69" t="s">
        <v>484</v>
      </c>
      <c r="E320" s="70">
        <v>20121662737</v>
      </c>
      <c r="F320" s="71" t="s">
        <v>22</v>
      </c>
      <c r="G320" s="71" t="s">
        <v>915</v>
      </c>
      <c r="H320" s="71" t="s">
        <v>904</v>
      </c>
      <c r="I320" s="71" t="s">
        <v>905</v>
      </c>
      <c r="J320" s="72" t="s">
        <v>35</v>
      </c>
      <c r="K320" s="110" t="s">
        <v>530</v>
      </c>
      <c r="L320" s="111"/>
      <c r="M320" s="111"/>
    </row>
    <row r="321" spans="2:13" ht="15.75" customHeight="1" x14ac:dyDescent="0.3">
      <c r="B321" s="65"/>
      <c r="C321" s="68">
        <v>313</v>
      </c>
      <c r="D321" s="69" t="s">
        <v>485</v>
      </c>
      <c r="E321" s="70">
        <v>20495764550</v>
      </c>
      <c r="F321" s="71" t="s">
        <v>22</v>
      </c>
      <c r="G321" s="71" t="s">
        <v>916</v>
      </c>
      <c r="H321" s="71" t="s">
        <v>917</v>
      </c>
      <c r="I321" s="71" t="s">
        <v>917</v>
      </c>
      <c r="J321" s="72" t="s">
        <v>38</v>
      </c>
      <c r="K321" s="110" t="s">
        <v>530</v>
      </c>
      <c r="L321" s="111"/>
      <c r="M321" s="111"/>
    </row>
    <row r="322" spans="2:13" ht="15.75" customHeight="1" x14ac:dyDescent="0.3">
      <c r="B322" s="65"/>
      <c r="C322" s="68">
        <v>314</v>
      </c>
      <c r="D322" s="69" t="s">
        <v>980</v>
      </c>
      <c r="E322" s="70">
        <v>20432994253</v>
      </c>
      <c r="F322" s="71" t="s">
        <v>22</v>
      </c>
      <c r="G322" s="71" t="s">
        <v>981</v>
      </c>
      <c r="H322" s="71" t="s">
        <v>645</v>
      </c>
      <c r="I322" s="71" t="s">
        <v>542</v>
      </c>
      <c r="J322" s="72" t="s">
        <v>542</v>
      </c>
      <c r="K322" s="110" t="s">
        <v>530</v>
      </c>
      <c r="L322" s="111"/>
      <c r="M322" s="111"/>
    </row>
    <row r="323" spans="2:13" ht="15.75" customHeight="1" x14ac:dyDescent="0.3">
      <c r="B323" s="65"/>
      <c r="C323" s="68">
        <v>315</v>
      </c>
      <c r="D323" s="69" t="s">
        <v>486</v>
      </c>
      <c r="E323" s="70">
        <v>20454237511</v>
      </c>
      <c r="F323" s="71" t="s">
        <v>69</v>
      </c>
      <c r="G323" s="71" t="s">
        <v>914</v>
      </c>
      <c r="H323" s="71" t="s">
        <v>29</v>
      </c>
      <c r="I323" s="71" t="s">
        <v>29</v>
      </c>
      <c r="J323" s="72" t="s">
        <v>29</v>
      </c>
      <c r="K323" s="110" t="s">
        <v>530</v>
      </c>
      <c r="L323" s="111"/>
      <c r="M323" s="111"/>
    </row>
    <row r="324" spans="2:13" ht="15.75" customHeight="1" x14ac:dyDescent="0.3">
      <c r="B324" s="65"/>
      <c r="C324" s="68">
        <v>316</v>
      </c>
      <c r="D324" s="69" t="s">
        <v>487</v>
      </c>
      <c r="E324" s="70">
        <v>20482559736</v>
      </c>
      <c r="F324" s="71" t="s">
        <v>22</v>
      </c>
      <c r="G324" s="71" t="s">
        <v>918</v>
      </c>
      <c r="H324" s="71" t="s">
        <v>605</v>
      </c>
      <c r="I324" s="71" t="s">
        <v>605</v>
      </c>
      <c r="J324" s="72" t="s">
        <v>26</v>
      </c>
      <c r="K324" s="110" t="s">
        <v>530</v>
      </c>
      <c r="L324" s="111"/>
      <c r="M324" s="111"/>
    </row>
    <row r="325" spans="2:13" ht="15.75" customHeight="1" x14ac:dyDescent="0.3">
      <c r="B325" s="65"/>
      <c r="C325" s="68">
        <v>317</v>
      </c>
      <c r="D325" s="69" t="s">
        <v>488</v>
      </c>
      <c r="E325" s="70">
        <v>20498455370</v>
      </c>
      <c r="F325" s="71" t="s">
        <v>22</v>
      </c>
      <c r="G325" s="71" t="s">
        <v>919</v>
      </c>
      <c r="H325" s="71" t="s">
        <v>29</v>
      </c>
      <c r="I325" s="71" t="s">
        <v>29</v>
      </c>
      <c r="J325" s="72" t="s">
        <v>29</v>
      </c>
      <c r="K325" s="110" t="s">
        <v>530</v>
      </c>
      <c r="L325" s="111"/>
      <c r="M325" s="111"/>
    </row>
    <row r="326" spans="2:13" ht="15.75" customHeight="1" x14ac:dyDescent="0.3">
      <c r="B326" s="65"/>
      <c r="C326" s="68">
        <v>318</v>
      </c>
      <c r="D326" s="69" t="s">
        <v>489</v>
      </c>
      <c r="E326" s="70">
        <v>20284896506</v>
      </c>
      <c r="F326" s="71" t="s">
        <v>69</v>
      </c>
      <c r="G326" s="71" t="s">
        <v>920</v>
      </c>
      <c r="H326" s="71" t="s">
        <v>812</v>
      </c>
      <c r="I326" s="71" t="s">
        <v>812</v>
      </c>
      <c r="J326" s="72" t="s">
        <v>31</v>
      </c>
      <c r="K326" s="110"/>
      <c r="L326" s="111" t="s">
        <v>530</v>
      </c>
      <c r="M326" s="111"/>
    </row>
    <row r="327" spans="2:13" ht="15.75" customHeight="1" x14ac:dyDescent="0.3">
      <c r="B327" s="65"/>
      <c r="C327" s="68">
        <v>319</v>
      </c>
      <c r="D327" s="69" t="s">
        <v>526</v>
      </c>
      <c r="E327" s="70">
        <v>20486270641</v>
      </c>
      <c r="F327" s="71" t="s">
        <v>22</v>
      </c>
      <c r="G327" s="71" t="s">
        <v>921</v>
      </c>
      <c r="H327" s="71" t="s">
        <v>922</v>
      </c>
      <c r="I327" s="71" t="s">
        <v>923</v>
      </c>
      <c r="J327" s="72" t="s">
        <v>36</v>
      </c>
      <c r="K327" s="110"/>
      <c r="L327" s="111"/>
      <c r="M327" s="111" t="s">
        <v>530</v>
      </c>
    </row>
    <row r="328" spans="2:13" ht="15.75" customHeight="1" x14ac:dyDescent="0.3">
      <c r="B328" s="65"/>
      <c r="C328" s="68">
        <v>320</v>
      </c>
      <c r="D328" s="69" t="s">
        <v>490</v>
      </c>
      <c r="E328" s="70">
        <v>20481960127</v>
      </c>
      <c r="F328" s="71" t="s">
        <v>22</v>
      </c>
      <c r="G328" s="71" t="s">
        <v>924</v>
      </c>
      <c r="H328" s="71" t="s">
        <v>605</v>
      </c>
      <c r="I328" s="71" t="s">
        <v>605</v>
      </c>
      <c r="J328" s="72" t="s">
        <v>26</v>
      </c>
      <c r="K328" s="110" t="s">
        <v>530</v>
      </c>
      <c r="L328" s="111"/>
      <c r="M328" s="111"/>
    </row>
    <row r="329" spans="2:13" ht="15.75" customHeight="1" x14ac:dyDescent="0.3">
      <c r="B329" s="65"/>
      <c r="C329" s="68">
        <v>321</v>
      </c>
      <c r="D329" s="69" t="s">
        <v>491</v>
      </c>
      <c r="E329" s="70">
        <v>20392967991</v>
      </c>
      <c r="F329" s="71" t="s">
        <v>22</v>
      </c>
      <c r="G329" s="71" t="s">
        <v>925</v>
      </c>
      <c r="H329" s="71" t="s">
        <v>645</v>
      </c>
      <c r="I329" s="71" t="s">
        <v>542</v>
      </c>
      <c r="J329" s="72" t="s">
        <v>542</v>
      </c>
      <c r="K329" s="110" t="s">
        <v>530</v>
      </c>
      <c r="L329" s="111"/>
      <c r="M329" s="111"/>
    </row>
    <row r="330" spans="2:13" ht="15.75" customHeight="1" x14ac:dyDescent="0.3">
      <c r="B330" s="65"/>
      <c r="C330" s="68">
        <v>322</v>
      </c>
      <c r="D330" s="69" t="s">
        <v>999</v>
      </c>
      <c r="E330" s="70">
        <v>20267269565</v>
      </c>
      <c r="F330" s="71" t="s">
        <v>22</v>
      </c>
      <c r="G330" s="71" t="s">
        <v>1000</v>
      </c>
      <c r="H330" s="71" t="s">
        <v>542</v>
      </c>
      <c r="I330" s="71" t="s">
        <v>542</v>
      </c>
      <c r="J330" s="71" t="s">
        <v>542</v>
      </c>
      <c r="K330" s="110"/>
      <c r="L330" s="111"/>
      <c r="M330" s="111" t="s">
        <v>530</v>
      </c>
    </row>
    <row r="331" spans="2:13" ht="15.75" customHeight="1" x14ac:dyDescent="0.3">
      <c r="B331" s="65"/>
      <c r="C331" s="68">
        <v>323</v>
      </c>
      <c r="D331" s="69" t="s">
        <v>492</v>
      </c>
      <c r="E331" s="70">
        <v>20426838924</v>
      </c>
      <c r="F331" s="71" t="s">
        <v>22</v>
      </c>
      <c r="G331" s="71" t="s">
        <v>926</v>
      </c>
      <c r="H331" s="71" t="s">
        <v>573</v>
      </c>
      <c r="I331" s="71" t="s">
        <v>542</v>
      </c>
      <c r="J331" s="72" t="s">
        <v>542</v>
      </c>
      <c r="K331" s="110" t="s">
        <v>530</v>
      </c>
      <c r="L331" s="111"/>
      <c r="M331" s="111"/>
    </row>
    <row r="332" spans="2:13" ht="15.75" customHeight="1" x14ac:dyDescent="0.3">
      <c r="B332" s="65"/>
      <c r="C332" s="68">
        <v>324</v>
      </c>
      <c r="D332" s="69" t="s">
        <v>493</v>
      </c>
      <c r="E332" s="70">
        <v>20446903650</v>
      </c>
      <c r="F332" s="71" t="s">
        <v>22</v>
      </c>
      <c r="G332" s="71" t="s">
        <v>927</v>
      </c>
      <c r="H332" s="71" t="s">
        <v>573</v>
      </c>
      <c r="I332" s="71" t="s">
        <v>542</v>
      </c>
      <c r="J332" s="72" t="s">
        <v>542</v>
      </c>
      <c r="K332" s="110"/>
      <c r="L332" s="111" t="s">
        <v>530</v>
      </c>
      <c r="M332" s="111"/>
    </row>
    <row r="333" spans="2:13" ht="15.75" customHeight="1" x14ac:dyDescent="0.3">
      <c r="B333" s="65"/>
      <c r="C333" s="68">
        <v>325</v>
      </c>
      <c r="D333" s="69" t="s">
        <v>527</v>
      </c>
      <c r="E333" s="70">
        <v>20405272220</v>
      </c>
      <c r="F333" s="71" t="s">
        <v>22</v>
      </c>
      <c r="G333" s="71" t="s">
        <v>928</v>
      </c>
      <c r="H333" s="71" t="s">
        <v>665</v>
      </c>
      <c r="I333" s="71" t="s">
        <v>542</v>
      </c>
      <c r="J333" s="72" t="s">
        <v>542</v>
      </c>
      <c r="K333" s="110"/>
      <c r="L333" s="111"/>
      <c r="M333" s="111" t="s">
        <v>530</v>
      </c>
    </row>
    <row r="334" spans="2:13" ht="15.75" customHeight="1" x14ac:dyDescent="0.3">
      <c r="B334" s="65"/>
      <c r="C334" s="68">
        <v>326</v>
      </c>
      <c r="D334" s="69" t="s">
        <v>494</v>
      </c>
      <c r="E334" s="70">
        <v>20490513365</v>
      </c>
      <c r="F334" s="71" t="s">
        <v>22</v>
      </c>
      <c r="G334" s="71" t="s">
        <v>929</v>
      </c>
      <c r="H334" s="71" t="s">
        <v>635</v>
      </c>
      <c r="I334" s="71" t="s">
        <v>46</v>
      </c>
      <c r="J334" s="72" t="s">
        <v>46</v>
      </c>
      <c r="K334" s="110"/>
      <c r="L334" s="111" t="s">
        <v>530</v>
      </c>
      <c r="M334" s="111"/>
    </row>
    <row r="335" spans="2:13" ht="15.75" customHeight="1" x14ac:dyDescent="0.3">
      <c r="B335" s="65"/>
      <c r="C335" s="68">
        <v>327</v>
      </c>
      <c r="D335" s="69" t="s">
        <v>495</v>
      </c>
      <c r="E335" s="70">
        <v>20528174559</v>
      </c>
      <c r="F335" s="71" t="s">
        <v>69</v>
      </c>
      <c r="G335" s="71" t="s">
        <v>930</v>
      </c>
      <c r="H335" s="71" t="s">
        <v>610</v>
      </c>
      <c r="I335" s="71" t="s">
        <v>611</v>
      </c>
      <c r="J335" s="72" t="s">
        <v>42</v>
      </c>
      <c r="K335" s="110" t="s">
        <v>530</v>
      </c>
      <c r="L335" s="111"/>
      <c r="M335" s="111"/>
    </row>
    <row r="336" spans="2:13" ht="15.75" customHeight="1" x14ac:dyDescent="0.3">
      <c r="B336" s="65"/>
      <c r="C336" s="68">
        <v>328</v>
      </c>
      <c r="D336" s="69" t="s">
        <v>496</v>
      </c>
      <c r="E336" s="70">
        <v>20527705721</v>
      </c>
      <c r="F336" s="71" t="s">
        <v>22</v>
      </c>
      <c r="G336" s="71" t="s">
        <v>931</v>
      </c>
      <c r="H336" s="71" t="s">
        <v>29</v>
      </c>
      <c r="I336" s="71" t="s">
        <v>29</v>
      </c>
      <c r="J336" s="71" t="s">
        <v>29</v>
      </c>
      <c r="K336" s="110" t="s">
        <v>530</v>
      </c>
      <c r="L336" s="111"/>
      <c r="M336" s="111"/>
    </row>
    <row r="337" spans="2:13" ht="15.75" customHeight="1" x14ac:dyDescent="0.3">
      <c r="B337" s="65"/>
      <c r="C337" s="68">
        <v>329</v>
      </c>
      <c r="D337" s="69" t="s">
        <v>497</v>
      </c>
      <c r="E337" s="70">
        <v>20506440735</v>
      </c>
      <c r="F337" s="71" t="s">
        <v>18</v>
      </c>
      <c r="G337" s="71" t="s">
        <v>932</v>
      </c>
      <c r="H337" s="71" t="s">
        <v>542</v>
      </c>
      <c r="I337" s="71" t="s">
        <v>542</v>
      </c>
      <c r="J337" s="72" t="s">
        <v>542</v>
      </c>
      <c r="K337" s="110" t="s">
        <v>530</v>
      </c>
      <c r="L337" s="111"/>
      <c r="M337" s="111"/>
    </row>
    <row r="338" spans="2:13" ht="15.75" customHeight="1" x14ac:dyDescent="0.3">
      <c r="B338" s="65"/>
      <c r="C338" s="68">
        <v>330</v>
      </c>
      <c r="D338" s="69" t="s">
        <v>498</v>
      </c>
      <c r="E338" s="70">
        <v>20445470156</v>
      </c>
      <c r="F338" s="71" t="s">
        <v>22</v>
      </c>
      <c r="G338" s="71" t="s">
        <v>933</v>
      </c>
      <c r="H338" s="71" t="s">
        <v>553</v>
      </c>
      <c r="I338" s="71" t="s">
        <v>554</v>
      </c>
      <c r="J338" s="72" t="s">
        <v>555</v>
      </c>
      <c r="K338" s="110" t="s">
        <v>530</v>
      </c>
      <c r="L338" s="111"/>
      <c r="M338" s="111"/>
    </row>
    <row r="339" spans="2:13" ht="15.75" customHeight="1" x14ac:dyDescent="0.3">
      <c r="B339" s="65"/>
      <c r="C339" s="68">
        <v>331</v>
      </c>
      <c r="D339" s="69" t="s">
        <v>499</v>
      </c>
      <c r="E339" s="70">
        <v>20600998278</v>
      </c>
      <c r="F339" s="71" t="s">
        <v>22</v>
      </c>
      <c r="G339" s="71" t="s">
        <v>934</v>
      </c>
      <c r="H339" s="71" t="s">
        <v>538</v>
      </c>
      <c r="I339" s="71" t="s">
        <v>726</v>
      </c>
      <c r="J339" s="72" t="s">
        <v>32</v>
      </c>
      <c r="K339" s="110" t="s">
        <v>530</v>
      </c>
      <c r="L339" s="111"/>
      <c r="M339" s="111"/>
    </row>
    <row r="340" spans="2:13" ht="15.75" customHeight="1" x14ac:dyDescent="0.3">
      <c r="B340" s="65"/>
      <c r="C340" s="68">
        <v>332</v>
      </c>
      <c r="D340" s="69" t="s">
        <v>500</v>
      </c>
      <c r="E340" s="70">
        <v>20515039458</v>
      </c>
      <c r="F340" s="71" t="s">
        <v>22</v>
      </c>
      <c r="G340" s="71" t="s">
        <v>935</v>
      </c>
      <c r="H340" s="71" t="s">
        <v>573</v>
      </c>
      <c r="I340" s="71" t="s">
        <v>542</v>
      </c>
      <c r="J340" s="72" t="s">
        <v>542</v>
      </c>
      <c r="K340" s="110" t="s">
        <v>530</v>
      </c>
      <c r="L340" s="111"/>
      <c r="M340" s="111"/>
    </row>
    <row r="341" spans="2:13" ht="15.75" customHeight="1" x14ac:dyDescent="0.3">
      <c r="B341" s="65"/>
      <c r="C341" s="68">
        <v>333</v>
      </c>
      <c r="D341" s="69" t="s">
        <v>501</v>
      </c>
      <c r="E341" s="70">
        <v>20512729780</v>
      </c>
      <c r="F341" s="71" t="s">
        <v>22</v>
      </c>
      <c r="G341" s="71" t="s">
        <v>936</v>
      </c>
      <c r="H341" s="71" t="s">
        <v>545</v>
      </c>
      <c r="I341" s="71" t="s">
        <v>545</v>
      </c>
      <c r="J341" s="72" t="s">
        <v>545</v>
      </c>
      <c r="K341" s="110" t="s">
        <v>530</v>
      </c>
      <c r="L341" s="111"/>
      <c r="M341" s="111"/>
    </row>
    <row r="342" spans="2:13" ht="15.75" customHeight="1" x14ac:dyDescent="0.3">
      <c r="B342" s="65"/>
      <c r="C342" s="68">
        <v>334</v>
      </c>
      <c r="D342" s="69" t="s">
        <v>502</v>
      </c>
      <c r="E342" s="70">
        <v>20503693586</v>
      </c>
      <c r="F342" s="71" t="s">
        <v>22</v>
      </c>
      <c r="G342" s="71" t="s">
        <v>937</v>
      </c>
      <c r="H342" s="71" t="s">
        <v>573</v>
      </c>
      <c r="I342" s="71" t="s">
        <v>542</v>
      </c>
      <c r="J342" s="72" t="s">
        <v>542</v>
      </c>
      <c r="K342" s="110" t="s">
        <v>530</v>
      </c>
      <c r="L342" s="111"/>
      <c r="M342" s="111"/>
    </row>
    <row r="343" spans="2:13" ht="15.75" customHeight="1" x14ac:dyDescent="0.3">
      <c r="B343" s="65"/>
      <c r="C343" s="68">
        <v>335</v>
      </c>
      <c r="D343" s="69" t="s">
        <v>503</v>
      </c>
      <c r="E343" s="70">
        <v>20557246011</v>
      </c>
      <c r="F343" s="71" t="s">
        <v>22</v>
      </c>
      <c r="G343" s="71" t="s">
        <v>938</v>
      </c>
      <c r="H343" s="71" t="s">
        <v>564</v>
      </c>
      <c r="I343" s="71" t="s">
        <v>542</v>
      </c>
      <c r="J343" s="72" t="s">
        <v>542</v>
      </c>
      <c r="K343" s="110" t="s">
        <v>530</v>
      </c>
      <c r="L343" s="111"/>
      <c r="M343" s="111"/>
    </row>
    <row r="344" spans="2:13" ht="15.75" customHeight="1" x14ac:dyDescent="0.3">
      <c r="B344" s="65"/>
      <c r="C344" s="68">
        <v>336</v>
      </c>
      <c r="D344" s="69" t="s">
        <v>504</v>
      </c>
      <c r="E344" s="70">
        <v>20600950895</v>
      </c>
      <c r="F344" s="71" t="s">
        <v>18</v>
      </c>
      <c r="G344" s="71" t="s">
        <v>939</v>
      </c>
      <c r="H344" s="71" t="s">
        <v>545</v>
      </c>
      <c r="I344" s="71" t="s">
        <v>545</v>
      </c>
      <c r="J344" s="72" t="s">
        <v>545</v>
      </c>
      <c r="K344" s="110" t="s">
        <v>530</v>
      </c>
      <c r="L344" s="111"/>
      <c r="M344" s="111"/>
    </row>
    <row r="345" spans="2:13" ht="15.75" customHeight="1" x14ac:dyDescent="0.3">
      <c r="B345" s="65"/>
      <c r="C345" s="68">
        <v>337</v>
      </c>
      <c r="D345" s="69" t="s">
        <v>505</v>
      </c>
      <c r="E345" s="70">
        <v>20100969875</v>
      </c>
      <c r="F345" s="71" t="s">
        <v>18</v>
      </c>
      <c r="G345" s="71" t="s">
        <v>940</v>
      </c>
      <c r="H345" s="71" t="s">
        <v>579</v>
      </c>
      <c r="I345" s="71" t="s">
        <v>542</v>
      </c>
      <c r="J345" s="72" t="s">
        <v>542</v>
      </c>
      <c r="K345" s="110" t="s">
        <v>530</v>
      </c>
      <c r="L345" s="111"/>
      <c r="M345" s="111"/>
    </row>
    <row r="346" spans="2:13" ht="15.75" customHeight="1" x14ac:dyDescent="0.3">
      <c r="B346" s="65"/>
      <c r="C346" s="68">
        <v>338</v>
      </c>
      <c r="D346" s="69" t="s">
        <v>506</v>
      </c>
      <c r="E346" s="70">
        <v>20100181534</v>
      </c>
      <c r="F346" s="71" t="s">
        <v>22</v>
      </c>
      <c r="G346" s="71" t="s">
        <v>941</v>
      </c>
      <c r="H346" s="71" t="s">
        <v>544</v>
      </c>
      <c r="I346" s="71" t="s">
        <v>542</v>
      </c>
      <c r="J346" s="72" t="s">
        <v>542</v>
      </c>
      <c r="K346" s="110" t="s">
        <v>530</v>
      </c>
      <c r="L346" s="111"/>
      <c r="M346" s="111"/>
    </row>
    <row r="347" spans="2:13" ht="15.75" customHeight="1" x14ac:dyDescent="0.3">
      <c r="B347" s="65"/>
      <c r="C347" s="68">
        <v>339</v>
      </c>
      <c r="D347" s="69" t="s">
        <v>528</v>
      </c>
      <c r="E347" s="70">
        <v>20601550530</v>
      </c>
      <c r="F347" s="71" t="s">
        <v>22</v>
      </c>
      <c r="G347" s="71" t="s">
        <v>942</v>
      </c>
      <c r="H347" s="71" t="s">
        <v>34</v>
      </c>
      <c r="I347" s="71" t="s">
        <v>34</v>
      </c>
      <c r="J347" s="71" t="s">
        <v>34</v>
      </c>
      <c r="K347" s="110"/>
      <c r="L347" s="111"/>
      <c r="M347" s="111" t="s">
        <v>530</v>
      </c>
    </row>
    <row r="348" spans="2:13" ht="15.75" customHeight="1" x14ac:dyDescent="0.3">
      <c r="B348" s="65"/>
      <c r="C348" s="68">
        <v>340</v>
      </c>
      <c r="D348" s="69" t="s">
        <v>529</v>
      </c>
      <c r="E348" s="70">
        <v>10419506988</v>
      </c>
      <c r="F348" s="71" t="s">
        <v>22</v>
      </c>
      <c r="G348" s="71" t="s">
        <v>943</v>
      </c>
      <c r="H348" s="71" t="s">
        <v>944</v>
      </c>
      <c r="I348" s="71" t="s">
        <v>945</v>
      </c>
      <c r="J348" s="71" t="s">
        <v>32</v>
      </c>
      <c r="K348" s="110" t="s">
        <v>530</v>
      </c>
      <c r="L348" s="111"/>
      <c r="M348" s="111"/>
    </row>
    <row r="349" spans="2:13" ht="12" customHeight="1" x14ac:dyDescent="0.3">
      <c r="B349" s="5"/>
      <c r="C349" s="100"/>
      <c r="D349" s="102" t="s">
        <v>6</v>
      </c>
      <c r="E349" s="101"/>
      <c r="F349" s="10"/>
      <c r="G349" s="10"/>
      <c r="H349" s="10"/>
      <c r="I349" s="10"/>
      <c r="J349" s="10"/>
      <c r="K349" s="10"/>
      <c r="L349" s="10"/>
      <c r="M349" s="10"/>
    </row>
    <row r="350" spans="2:13" ht="12" customHeight="1" x14ac:dyDescent="0.3">
      <c r="B350" s="5"/>
      <c r="D350" s="41" t="s">
        <v>1145</v>
      </c>
      <c r="E350" s="101"/>
      <c r="F350" s="10"/>
      <c r="G350" s="10"/>
      <c r="H350" s="10"/>
      <c r="I350" s="10"/>
      <c r="J350" s="10"/>
      <c r="K350" s="10"/>
      <c r="L350" s="10"/>
      <c r="M350" s="10"/>
    </row>
    <row r="351" spans="2:13" ht="12" customHeight="1" x14ac:dyDescent="0.3">
      <c r="B351" s="5"/>
      <c r="D351" s="41" t="s">
        <v>1140</v>
      </c>
      <c r="E351" s="101"/>
      <c r="F351" s="10"/>
      <c r="G351" s="10"/>
      <c r="H351" s="10"/>
      <c r="I351" s="10"/>
      <c r="J351" s="10"/>
      <c r="K351" s="10"/>
      <c r="L351" s="10"/>
      <c r="M351" s="10"/>
    </row>
    <row r="352" spans="2:13" ht="12" customHeight="1" x14ac:dyDescent="0.3">
      <c r="B352" s="5"/>
      <c r="D352" s="41" t="s">
        <v>1146</v>
      </c>
      <c r="E352" s="101"/>
      <c r="F352" s="10"/>
      <c r="G352" s="10"/>
      <c r="H352" s="10"/>
      <c r="I352" s="10"/>
      <c r="J352" s="10"/>
      <c r="K352" s="10"/>
      <c r="L352" s="10"/>
      <c r="M352" s="10"/>
    </row>
    <row r="353" spans="3:14" ht="12" customHeight="1" x14ac:dyDescent="0.3">
      <c r="C353" s="5"/>
      <c r="D353" s="41" t="s">
        <v>229</v>
      </c>
      <c r="E353" s="5"/>
      <c r="F353" s="5"/>
      <c r="G353" s="5"/>
      <c r="H353" s="5"/>
      <c r="I353" s="5"/>
      <c r="J353" s="5"/>
      <c r="K353" s="5"/>
      <c r="L353" s="5"/>
      <c r="M353" s="5"/>
    </row>
    <row r="354" spans="3:14" ht="12" customHeight="1" x14ac:dyDescent="0.3">
      <c r="C354" s="5"/>
      <c r="D354" s="11" t="s">
        <v>1114</v>
      </c>
      <c r="E354" s="5"/>
      <c r="F354" s="5"/>
      <c r="G354" s="5"/>
      <c r="H354" s="5"/>
      <c r="I354" s="5"/>
      <c r="J354" s="5"/>
      <c r="K354" s="5"/>
      <c r="L354" s="5"/>
      <c r="M354" s="5"/>
    </row>
    <row r="355" spans="3:14" ht="12" customHeight="1" x14ac:dyDescent="0.3">
      <c r="D355" s="11"/>
    </row>
    <row r="356" spans="3:14" ht="19.5" customHeight="1" x14ac:dyDescent="0.3">
      <c r="J356" s="142" t="s">
        <v>7</v>
      </c>
      <c r="K356" s="142"/>
      <c r="L356" s="142"/>
      <c r="M356" s="142"/>
      <c r="N356" s="63"/>
    </row>
    <row r="357" spans="3:14" ht="12" customHeight="1" x14ac:dyDescent="0.3"/>
    <row r="358" spans="3:14" ht="12" customHeight="1" x14ac:dyDescent="0.3"/>
    <row r="359" spans="3:14" ht="12" customHeight="1" x14ac:dyDescent="0.3"/>
    <row r="360" spans="3:14" ht="12" customHeight="1" x14ac:dyDescent="0.3"/>
    <row r="361" spans="3:14" ht="12" customHeight="1" x14ac:dyDescent="0.3"/>
    <row r="362" spans="3:14" ht="12" customHeight="1" x14ac:dyDescent="0.3"/>
    <row r="363" spans="3:14" ht="12" customHeight="1" x14ac:dyDescent="0.3"/>
    <row r="364" spans="3:14" ht="12" customHeight="1" x14ac:dyDescent="0.3"/>
    <row r="365" spans="3:14" ht="12" customHeight="1" x14ac:dyDescent="0.3"/>
    <row r="366" spans="3:14" ht="12" customHeight="1" x14ac:dyDescent="0.3"/>
    <row r="367" spans="3:14" ht="12" customHeight="1" x14ac:dyDescent="0.3"/>
    <row r="368" spans="3:14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  <row r="1001" ht="12" customHeight="1" x14ac:dyDescent="0.3"/>
    <row r="1002" ht="12" customHeight="1" x14ac:dyDescent="0.3"/>
    <row r="1003" ht="12" customHeight="1" x14ac:dyDescent="0.3"/>
    <row r="1004" ht="12" customHeight="1" x14ac:dyDescent="0.3"/>
    <row r="1005" ht="12" customHeight="1" x14ac:dyDescent="0.3"/>
    <row r="1006" ht="12" customHeight="1" x14ac:dyDescent="0.3"/>
    <row r="1007" ht="12" customHeight="1" x14ac:dyDescent="0.3"/>
    <row r="1008" ht="12" customHeight="1" x14ac:dyDescent="0.3"/>
    <row r="1009" ht="12" customHeight="1" x14ac:dyDescent="0.3"/>
    <row r="1010" ht="12" customHeight="1" x14ac:dyDescent="0.3"/>
    <row r="1011" ht="12" customHeight="1" x14ac:dyDescent="0.3"/>
    <row r="1012" ht="12" customHeight="1" x14ac:dyDescent="0.3"/>
    <row r="1013" ht="12" customHeight="1" x14ac:dyDescent="0.3"/>
    <row r="1014" ht="12" customHeight="1" x14ac:dyDescent="0.3"/>
    <row r="1015" ht="12" customHeight="1" x14ac:dyDescent="0.3"/>
    <row r="1016" ht="12" customHeight="1" x14ac:dyDescent="0.3"/>
    <row r="1017" ht="12" customHeight="1" x14ac:dyDescent="0.3"/>
    <row r="1018" ht="12" customHeight="1" x14ac:dyDescent="0.3"/>
    <row r="1019" ht="12" customHeight="1" x14ac:dyDescent="0.3"/>
    <row r="1020" ht="12" customHeight="1" x14ac:dyDescent="0.3"/>
    <row r="1021" ht="12" customHeight="1" x14ac:dyDescent="0.3"/>
    <row r="1022" ht="12" customHeight="1" x14ac:dyDescent="0.3"/>
    <row r="1023" ht="12" customHeight="1" x14ac:dyDescent="0.3"/>
    <row r="1024" ht="12" customHeight="1" x14ac:dyDescent="0.3"/>
    <row r="1025" ht="12" customHeight="1" x14ac:dyDescent="0.3"/>
    <row r="1026" ht="12" customHeight="1" x14ac:dyDescent="0.3"/>
    <row r="1027" ht="12" customHeight="1" x14ac:dyDescent="0.3"/>
    <row r="1028" ht="12" customHeight="1" x14ac:dyDescent="0.3"/>
    <row r="1029" ht="12" customHeight="1" x14ac:dyDescent="0.3"/>
    <row r="1030" ht="12" customHeight="1" x14ac:dyDescent="0.3"/>
    <row r="1031" ht="12" customHeight="1" x14ac:dyDescent="0.3"/>
    <row r="1032" ht="12" customHeight="1" x14ac:dyDescent="0.3"/>
    <row r="1033" ht="12" customHeight="1" x14ac:dyDescent="0.3"/>
    <row r="1034" ht="12" customHeight="1" x14ac:dyDescent="0.3"/>
    <row r="1035" ht="12" customHeight="1" x14ac:dyDescent="0.3"/>
    <row r="1036" ht="12" customHeight="1" x14ac:dyDescent="0.3"/>
    <row r="1037" ht="12" customHeight="1" x14ac:dyDescent="0.3"/>
    <row r="1038" ht="12" customHeight="1" x14ac:dyDescent="0.3"/>
    <row r="1039" ht="12" customHeight="1" x14ac:dyDescent="0.3"/>
    <row r="1040" ht="12" customHeight="1" x14ac:dyDescent="0.3"/>
    <row r="1041" ht="12" customHeight="1" x14ac:dyDescent="0.3"/>
    <row r="1042" ht="12" customHeight="1" x14ac:dyDescent="0.3"/>
    <row r="1043" ht="12" customHeight="1" x14ac:dyDescent="0.3"/>
    <row r="1044" ht="12" customHeight="1" x14ac:dyDescent="0.3"/>
    <row r="1045" ht="12" customHeight="1" x14ac:dyDescent="0.3"/>
    <row r="1046" ht="12" customHeight="1" x14ac:dyDescent="0.3"/>
    <row r="1047" ht="12" customHeight="1" x14ac:dyDescent="0.3"/>
    <row r="1048" ht="12" customHeight="1" x14ac:dyDescent="0.3"/>
    <row r="1049" ht="12" customHeight="1" x14ac:dyDescent="0.3"/>
    <row r="1050" ht="12" customHeight="1" x14ac:dyDescent="0.3"/>
    <row r="1051" ht="12" customHeight="1" x14ac:dyDescent="0.3"/>
    <row r="1052" ht="12" customHeight="1" x14ac:dyDescent="0.3"/>
    <row r="1053" ht="12" customHeight="1" x14ac:dyDescent="0.3"/>
    <row r="1054" ht="12" customHeight="1" x14ac:dyDescent="0.3"/>
    <row r="1055" ht="12" customHeight="1" x14ac:dyDescent="0.3"/>
    <row r="1056" ht="12" customHeight="1" x14ac:dyDescent="0.3"/>
    <row r="1057" ht="12" customHeight="1" x14ac:dyDescent="0.3"/>
    <row r="1058" ht="12" customHeight="1" x14ac:dyDescent="0.3"/>
    <row r="1059" ht="12" customHeight="1" x14ac:dyDescent="0.3"/>
    <row r="1060" ht="12" customHeight="1" x14ac:dyDescent="0.3"/>
    <row r="1061" ht="12" customHeight="1" x14ac:dyDescent="0.3"/>
    <row r="1062" ht="12" customHeight="1" x14ac:dyDescent="0.3"/>
    <row r="1063" ht="12" customHeight="1" x14ac:dyDescent="0.3"/>
    <row r="1064" ht="12" customHeight="1" x14ac:dyDescent="0.3"/>
    <row r="1065" ht="12" customHeight="1" x14ac:dyDescent="0.3"/>
    <row r="1066" ht="12" customHeight="1" x14ac:dyDescent="0.3"/>
    <row r="1067" ht="12" customHeight="1" x14ac:dyDescent="0.3"/>
    <row r="1068" ht="12" customHeight="1" x14ac:dyDescent="0.3"/>
    <row r="1069" ht="12" customHeight="1" x14ac:dyDescent="0.3"/>
    <row r="1070" ht="12" customHeight="1" x14ac:dyDescent="0.3"/>
    <row r="1071" ht="12" customHeight="1" x14ac:dyDescent="0.3"/>
    <row r="1072" ht="12" customHeight="1" x14ac:dyDescent="0.3"/>
    <row r="1073" ht="12" customHeight="1" x14ac:dyDescent="0.3"/>
    <row r="1074" ht="12" customHeight="1" x14ac:dyDescent="0.3"/>
    <row r="1075" ht="12" customHeight="1" x14ac:dyDescent="0.3"/>
    <row r="1076" ht="12" customHeight="1" x14ac:dyDescent="0.3"/>
    <row r="1077" ht="12" customHeight="1" x14ac:dyDescent="0.3"/>
    <row r="1078" ht="12" customHeight="1" x14ac:dyDescent="0.3"/>
    <row r="1079" ht="12" customHeight="1" x14ac:dyDescent="0.3"/>
    <row r="1080" ht="12" customHeight="1" x14ac:dyDescent="0.3"/>
    <row r="1081" ht="12" customHeight="1" x14ac:dyDescent="0.3"/>
    <row r="1082" ht="12" customHeight="1" x14ac:dyDescent="0.3"/>
    <row r="1083" ht="12" customHeight="1" x14ac:dyDescent="0.3"/>
    <row r="1084" ht="12" customHeight="1" x14ac:dyDescent="0.3"/>
    <row r="1085" ht="12" customHeight="1" x14ac:dyDescent="0.3"/>
    <row r="1086" ht="12" customHeight="1" x14ac:dyDescent="0.3"/>
    <row r="1087" ht="12" customHeight="1" x14ac:dyDescent="0.3"/>
    <row r="1088" ht="12" customHeight="1" x14ac:dyDescent="0.3"/>
    <row r="1089" ht="12" customHeight="1" x14ac:dyDescent="0.3"/>
    <row r="1090" ht="12" customHeight="1" x14ac:dyDescent="0.3"/>
    <row r="1091" ht="12" customHeight="1" x14ac:dyDescent="0.3"/>
    <row r="1092" ht="12" customHeight="1" x14ac:dyDescent="0.3"/>
    <row r="1093" ht="12" customHeight="1" x14ac:dyDescent="0.3"/>
    <row r="1094" ht="12" customHeight="1" x14ac:dyDescent="0.3"/>
    <row r="1095" ht="12" customHeight="1" x14ac:dyDescent="0.3"/>
    <row r="1096" ht="12" customHeight="1" x14ac:dyDescent="0.3"/>
    <row r="1097" ht="12" customHeight="1" x14ac:dyDescent="0.3"/>
    <row r="1098" ht="12" customHeight="1" x14ac:dyDescent="0.3"/>
    <row r="1099" ht="12" customHeight="1" x14ac:dyDescent="0.3"/>
    <row r="1100" ht="12" customHeight="1" x14ac:dyDescent="0.3"/>
    <row r="1101" ht="12" customHeight="1" x14ac:dyDescent="0.3"/>
    <row r="1102" ht="12" customHeight="1" x14ac:dyDescent="0.3"/>
    <row r="1103" ht="12" customHeight="1" x14ac:dyDescent="0.3"/>
    <row r="1104" ht="12" customHeight="1" x14ac:dyDescent="0.3"/>
    <row r="1105" ht="12" customHeight="1" x14ac:dyDescent="0.3"/>
    <row r="1106" ht="12" customHeight="1" x14ac:dyDescent="0.3"/>
    <row r="1107" ht="12" customHeight="1" x14ac:dyDescent="0.3"/>
    <row r="1108" ht="12" customHeight="1" x14ac:dyDescent="0.3"/>
    <row r="1109" ht="12" customHeight="1" x14ac:dyDescent="0.3"/>
    <row r="1110" ht="12" customHeight="1" x14ac:dyDescent="0.3"/>
    <row r="1111" ht="12" customHeight="1" x14ac:dyDescent="0.3"/>
    <row r="1112" ht="12" customHeight="1" x14ac:dyDescent="0.3"/>
    <row r="1113" ht="12" customHeight="1" x14ac:dyDescent="0.3"/>
    <row r="1114" ht="12" customHeight="1" x14ac:dyDescent="0.3"/>
    <row r="1115" ht="12" customHeight="1" x14ac:dyDescent="0.3"/>
    <row r="1116" ht="12" customHeight="1" x14ac:dyDescent="0.3"/>
    <row r="1117" ht="12" customHeight="1" x14ac:dyDescent="0.3"/>
    <row r="1118" ht="12" customHeight="1" x14ac:dyDescent="0.3"/>
    <row r="1119" ht="12" customHeight="1" x14ac:dyDescent="0.3"/>
    <row r="1120" ht="12" customHeight="1" x14ac:dyDescent="0.3"/>
    <row r="1121" ht="12" customHeight="1" x14ac:dyDescent="0.3"/>
    <row r="1122" ht="12" customHeight="1" x14ac:dyDescent="0.3"/>
    <row r="1123" ht="12" customHeight="1" x14ac:dyDescent="0.3"/>
    <row r="1124" ht="12" customHeight="1" x14ac:dyDescent="0.3"/>
    <row r="1125" ht="12" customHeight="1" x14ac:dyDescent="0.3"/>
    <row r="1126" ht="12" customHeight="1" x14ac:dyDescent="0.3"/>
    <row r="1127" ht="12" customHeight="1" x14ac:dyDescent="0.3"/>
    <row r="1128" ht="12" customHeight="1" x14ac:dyDescent="0.3"/>
    <row r="1129" ht="12" customHeight="1" x14ac:dyDescent="0.3"/>
    <row r="1130" ht="12" customHeight="1" x14ac:dyDescent="0.3"/>
    <row r="1131" ht="12" customHeight="1" x14ac:dyDescent="0.3"/>
    <row r="1132" ht="12" customHeight="1" x14ac:dyDescent="0.3"/>
    <row r="1133" ht="12" customHeight="1" x14ac:dyDescent="0.3"/>
    <row r="1134" ht="12" customHeight="1" x14ac:dyDescent="0.3"/>
    <row r="1135" ht="12" customHeight="1" x14ac:dyDescent="0.3"/>
    <row r="1136" ht="12" customHeight="1" x14ac:dyDescent="0.3"/>
    <row r="1137" spans="14:14" ht="12" customHeight="1" x14ac:dyDescent="0.3"/>
    <row r="1138" spans="14:14" ht="12" customHeight="1" x14ac:dyDescent="0.3"/>
    <row r="1139" spans="14:14" ht="12" customHeight="1" x14ac:dyDescent="0.3"/>
    <row r="1140" spans="14:14" ht="12" customHeight="1" x14ac:dyDescent="0.3"/>
    <row r="1141" spans="14:14" ht="12" customHeight="1" x14ac:dyDescent="0.3"/>
    <row r="1142" spans="14:14" ht="12" customHeight="1" x14ac:dyDescent="0.3"/>
    <row r="1143" spans="14:14" ht="12" customHeight="1" x14ac:dyDescent="0.3">
      <c r="N1143" s="1" t="s">
        <v>19</v>
      </c>
    </row>
    <row r="1144" spans="14:14" ht="12" customHeight="1" x14ac:dyDescent="0.3"/>
    <row r="1145" spans="14:14" ht="12" customHeight="1" x14ac:dyDescent="0.3"/>
    <row r="1146" spans="14:14" ht="12" customHeight="1" x14ac:dyDescent="0.3"/>
    <row r="1147" spans="14:14" ht="12" customHeight="1" x14ac:dyDescent="0.3"/>
    <row r="1148" spans="14:14" ht="12" customHeight="1" x14ac:dyDescent="0.3"/>
    <row r="1149" spans="14:14" ht="12" customHeight="1" x14ac:dyDescent="0.3"/>
    <row r="1150" spans="14:14" ht="12" customHeight="1" x14ac:dyDescent="0.3"/>
    <row r="1151" spans="14:14" ht="12" customHeight="1" x14ac:dyDescent="0.3"/>
    <row r="1152" spans="14:14" ht="12" customHeight="1" x14ac:dyDescent="0.3"/>
    <row r="1153" ht="12" customHeight="1" x14ac:dyDescent="0.3"/>
    <row r="1154" ht="12" customHeight="1" x14ac:dyDescent="0.3"/>
    <row r="1155" ht="12" customHeight="1" x14ac:dyDescent="0.3"/>
    <row r="1156" ht="12" customHeight="1" x14ac:dyDescent="0.3"/>
    <row r="1157" ht="12" customHeight="1" x14ac:dyDescent="0.3"/>
    <row r="1158" ht="12" customHeight="1" x14ac:dyDescent="0.3"/>
    <row r="1159" ht="12" customHeight="1" x14ac:dyDescent="0.3"/>
    <row r="1160" ht="12" customHeight="1" x14ac:dyDescent="0.3"/>
    <row r="1161" ht="12" customHeight="1" x14ac:dyDescent="0.3"/>
    <row r="1162" ht="12" customHeight="1" x14ac:dyDescent="0.3"/>
    <row r="1163" ht="12" customHeight="1" x14ac:dyDescent="0.3"/>
    <row r="1164" ht="12" customHeight="1" x14ac:dyDescent="0.3"/>
    <row r="1165" ht="12" customHeight="1" x14ac:dyDescent="0.3"/>
    <row r="1166" ht="12" customHeight="1" x14ac:dyDescent="0.3"/>
    <row r="1167" ht="12" customHeight="1" x14ac:dyDescent="0.3"/>
    <row r="1168" ht="12" customHeight="1" x14ac:dyDescent="0.3"/>
    <row r="1169" ht="12" customHeight="1" x14ac:dyDescent="0.3"/>
    <row r="1170" ht="12" customHeight="1" x14ac:dyDescent="0.3"/>
    <row r="1171" ht="12" customHeight="1" x14ac:dyDescent="0.3"/>
    <row r="1172" ht="12" customHeight="1" x14ac:dyDescent="0.3"/>
    <row r="1173" ht="12" customHeight="1" x14ac:dyDescent="0.3"/>
    <row r="1174" ht="12" customHeight="1" x14ac:dyDescent="0.3"/>
    <row r="1175" ht="12" customHeight="1" x14ac:dyDescent="0.3"/>
    <row r="1176" ht="12" customHeight="1" x14ac:dyDescent="0.3"/>
    <row r="1177" ht="12" customHeight="1" x14ac:dyDescent="0.3"/>
    <row r="1178" ht="12" customHeight="1" x14ac:dyDescent="0.3"/>
    <row r="1179" ht="12" customHeight="1" x14ac:dyDescent="0.3"/>
    <row r="1180" ht="12" customHeight="1" x14ac:dyDescent="0.3"/>
    <row r="1181" ht="12" customHeight="1" x14ac:dyDescent="0.3"/>
    <row r="1182" ht="12" customHeight="1" x14ac:dyDescent="0.3"/>
    <row r="1183" ht="12" customHeight="1" x14ac:dyDescent="0.3"/>
    <row r="1184" ht="12" customHeight="1" x14ac:dyDescent="0.3"/>
    <row r="1185" ht="12" customHeight="1" x14ac:dyDescent="0.3"/>
    <row r="1186" ht="12" customHeight="1" x14ac:dyDescent="0.3"/>
    <row r="1187" ht="12" customHeight="1" x14ac:dyDescent="0.3"/>
    <row r="1188" ht="12" customHeight="1" x14ac:dyDescent="0.3"/>
    <row r="1189" ht="12" customHeight="1" x14ac:dyDescent="0.3"/>
    <row r="1190" ht="12" customHeight="1" x14ac:dyDescent="0.3"/>
    <row r="1191" ht="12" customHeight="1" x14ac:dyDescent="0.3"/>
    <row r="1192" ht="12" customHeight="1" x14ac:dyDescent="0.3"/>
    <row r="1193" ht="12" customHeight="1" x14ac:dyDescent="0.3"/>
    <row r="1194" ht="12" customHeight="1" x14ac:dyDescent="0.3"/>
    <row r="1195" ht="12" customHeight="1" x14ac:dyDescent="0.3"/>
    <row r="1196" ht="12" customHeight="1" x14ac:dyDescent="0.3"/>
    <row r="1197" ht="12" customHeight="1" x14ac:dyDescent="0.3"/>
    <row r="1198" ht="12" customHeight="1" x14ac:dyDescent="0.3"/>
    <row r="1199" ht="12" customHeight="1" x14ac:dyDescent="0.3"/>
    <row r="1200" ht="12" customHeight="1" x14ac:dyDescent="0.3"/>
    <row r="1201" ht="12" customHeight="1" x14ac:dyDescent="0.3"/>
    <row r="1202" ht="12" customHeight="1" x14ac:dyDescent="0.3"/>
    <row r="1203" ht="12" customHeight="1" x14ac:dyDescent="0.3"/>
    <row r="1204" ht="12" customHeight="1" x14ac:dyDescent="0.3"/>
    <row r="1205" ht="12" customHeight="1" x14ac:dyDescent="0.3"/>
    <row r="1206" ht="12" customHeight="1" x14ac:dyDescent="0.3"/>
    <row r="1207" ht="12" customHeight="1" x14ac:dyDescent="0.3"/>
    <row r="1208" ht="12" customHeight="1" x14ac:dyDescent="0.3"/>
    <row r="1209" ht="12" customHeight="1" x14ac:dyDescent="0.3"/>
    <row r="1210" ht="12" customHeight="1" x14ac:dyDescent="0.3"/>
    <row r="1211" ht="12" customHeight="1" x14ac:dyDescent="0.3"/>
    <row r="1212" ht="12" customHeight="1" x14ac:dyDescent="0.3"/>
    <row r="1213" ht="12" customHeight="1" x14ac:dyDescent="0.3"/>
    <row r="1214" ht="12" customHeight="1" x14ac:dyDescent="0.3"/>
    <row r="1215" ht="12" customHeight="1" x14ac:dyDescent="0.3"/>
    <row r="1216" ht="12" customHeight="1" x14ac:dyDescent="0.3"/>
    <row r="1217" ht="12" customHeight="1" x14ac:dyDescent="0.3"/>
    <row r="1218" ht="12" customHeight="1" x14ac:dyDescent="0.3"/>
    <row r="1219" ht="12" customHeight="1" x14ac:dyDescent="0.3"/>
    <row r="1220" ht="12" customHeight="1" x14ac:dyDescent="0.3"/>
    <row r="1221" ht="12" customHeight="1" x14ac:dyDescent="0.3"/>
    <row r="1222" ht="12" customHeight="1" x14ac:dyDescent="0.3"/>
    <row r="1223" ht="12" customHeight="1" x14ac:dyDescent="0.3"/>
    <row r="1224" ht="12" customHeight="1" x14ac:dyDescent="0.3"/>
    <row r="1225" ht="12" customHeight="1" x14ac:dyDescent="0.3"/>
    <row r="1226" ht="12" customHeight="1" x14ac:dyDescent="0.3"/>
    <row r="1227" ht="12" customHeight="1" x14ac:dyDescent="0.3"/>
    <row r="1228" ht="12" customHeight="1" x14ac:dyDescent="0.3"/>
    <row r="1229" ht="12" customHeight="1" x14ac:dyDescent="0.3"/>
    <row r="1230" ht="12" customHeight="1" x14ac:dyDescent="0.3"/>
    <row r="1231" ht="12" customHeight="1" x14ac:dyDescent="0.3"/>
    <row r="1232" ht="12" customHeight="1" x14ac:dyDescent="0.3"/>
    <row r="1233" ht="12" customHeight="1" x14ac:dyDescent="0.3"/>
    <row r="1234" ht="12" customHeight="1" x14ac:dyDescent="0.3"/>
    <row r="1235" ht="12" customHeight="1" x14ac:dyDescent="0.3"/>
    <row r="1236" ht="12" customHeight="1" x14ac:dyDescent="0.3"/>
    <row r="1237" ht="12" customHeight="1" x14ac:dyDescent="0.3"/>
    <row r="1238" ht="12" customHeight="1" x14ac:dyDescent="0.3"/>
    <row r="1239" ht="12" customHeight="1" x14ac:dyDescent="0.3"/>
    <row r="1240" ht="12" customHeight="1" x14ac:dyDescent="0.3"/>
    <row r="1241" ht="12" customHeight="1" x14ac:dyDescent="0.3"/>
    <row r="1242" ht="12" customHeight="1" x14ac:dyDescent="0.3"/>
    <row r="1243" ht="12" customHeight="1" x14ac:dyDescent="0.3"/>
    <row r="1244" ht="12" customHeight="1" x14ac:dyDescent="0.3"/>
    <row r="1245" ht="12" customHeight="1" x14ac:dyDescent="0.3"/>
    <row r="1246" ht="12" customHeight="1" x14ac:dyDescent="0.3"/>
    <row r="1247" ht="12" customHeight="1" x14ac:dyDescent="0.3"/>
    <row r="1248" ht="12" customHeight="1" x14ac:dyDescent="0.3"/>
    <row r="1249" ht="12" customHeight="1" x14ac:dyDescent="0.3"/>
    <row r="1250" ht="12" customHeight="1" x14ac:dyDescent="0.3"/>
    <row r="1251" ht="12" customHeight="1" x14ac:dyDescent="0.3"/>
    <row r="1252" ht="12" customHeight="1" x14ac:dyDescent="0.3"/>
    <row r="1253" ht="12" customHeight="1" x14ac:dyDescent="0.3"/>
    <row r="1254" ht="12" customHeight="1" x14ac:dyDescent="0.3"/>
    <row r="1255" ht="12" customHeight="1" x14ac:dyDescent="0.3"/>
    <row r="1256" ht="12" customHeight="1" x14ac:dyDescent="0.3"/>
    <row r="1257" ht="12" customHeight="1" x14ac:dyDescent="0.3"/>
    <row r="1258" ht="12" customHeight="1" x14ac:dyDescent="0.3"/>
    <row r="1259" ht="12" customHeight="1" x14ac:dyDescent="0.3"/>
    <row r="1260" ht="12" customHeight="1" x14ac:dyDescent="0.3"/>
    <row r="1261" ht="12" customHeight="1" x14ac:dyDescent="0.3"/>
    <row r="1262" ht="12" customHeight="1" x14ac:dyDescent="0.3"/>
    <row r="1263" ht="12" customHeight="1" x14ac:dyDescent="0.3"/>
    <row r="1264" ht="12" customHeight="1" x14ac:dyDescent="0.3"/>
    <row r="1265" ht="12" customHeight="1" x14ac:dyDescent="0.3"/>
    <row r="1266" ht="12" customHeight="1" x14ac:dyDescent="0.3"/>
    <row r="1267" ht="12" customHeight="1" x14ac:dyDescent="0.3"/>
    <row r="1268" ht="12" customHeight="1" x14ac:dyDescent="0.3"/>
    <row r="1269" ht="12" customHeight="1" x14ac:dyDescent="0.3"/>
    <row r="1270" ht="12" customHeight="1" x14ac:dyDescent="0.3"/>
    <row r="1271" ht="12" customHeight="1" x14ac:dyDescent="0.3"/>
    <row r="1272" ht="12" customHeight="1" x14ac:dyDescent="0.3"/>
    <row r="1273" ht="12" customHeight="1" x14ac:dyDescent="0.3"/>
    <row r="1274" ht="12" customHeight="1" x14ac:dyDescent="0.3"/>
    <row r="1275" ht="12" customHeight="1" x14ac:dyDescent="0.3"/>
    <row r="1276" ht="12" customHeight="1" x14ac:dyDescent="0.3"/>
    <row r="1277" ht="12" customHeight="1" x14ac:dyDescent="0.3"/>
    <row r="1278" ht="12" customHeight="1" x14ac:dyDescent="0.3"/>
    <row r="1279" ht="12" customHeight="1" x14ac:dyDescent="0.3"/>
    <row r="1280" ht="12" customHeight="1" x14ac:dyDescent="0.3"/>
    <row r="1281" ht="12" customHeight="1" x14ac:dyDescent="0.3"/>
    <row r="1282" ht="12" customHeight="1" x14ac:dyDescent="0.3"/>
    <row r="1283" ht="12" customHeight="1" x14ac:dyDescent="0.3"/>
    <row r="1284" ht="12" customHeight="1" x14ac:dyDescent="0.3"/>
    <row r="1285" ht="12" customHeight="1" x14ac:dyDescent="0.3"/>
    <row r="1286" ht="12" customHeight="1" x14ac:dyDescent="0.3"/>
    <row r="1287" ht="12" customHeight="1" x14ac:dyDescent="0.3"/>
    <row r="1288" ht="12" customHeight="1" x14ac:dyDescent="0.3"/>
    <row r="1289" ht="12" customHeight="1" x14ac:dyDescent="0.3"/>
    <row r="1290" ht="12" customHeight="1" x14ac:dyDescent="0.3"/>
    <row r="1291" ht="12" customHeight="1" x14ac:dyDescent="0.3"/>
    <row r="1292" ht="12" customHeight="1" x14ac:dyDescent="0.3"/>
    <row r="1293" ht="12" customHeight="1" x14ac:dyDescent="0.3"/>
    <row r="1294" ht="12" customHeight="1" x14ac:dyDescent="0.3"/>
    <row r="1295" ht="12" customHeight="1" x14ac:dyDescent="0.3"/>
    <row r="1296" ht="12" customHeight="1" x14ac:dyDescent="0.3"/>
    <row r="1297" ht="12" customHeight="1" x14ac:dyDescent="0.3"/>
    <row r="1298" ht="12" customHeight="1" x14ac:dyDescent="0.3"/>
    <row r="1299" ht="12" customHeight="1" x14ac:dyDescent="0.3"/>
    <row r="1300" ht="12" customHeight="1" x14ac:dyDescent="0.3"/>
    <row r="1301" ht="12" customHeight="1" x14ac:dyDescent="0.3"/>
    <row r="1302" ht="12" customHeight="1" x14ac:dyDescent="0.3"/>
    <row r="1303" ht="12" customHeight="1" x14ac:dyDescent="0.3"/>
    <row r="1304" ht="12" customHeight="1" x14ac:dyDescent="0.3"/>
    <row r="1305" ht="12" customHeight="1" x14ac:dyDescent="0.3"/>
    <row r="1306" ht="12" customHeight="1" x14ac:dyDescent="0.3"/>
    <row r="1307" ht="12" customHeight="1" x14ac:dyDescent="0.3"/>
    <row r="1308" ht="12" customHeight="1" x14ac:dyDescent="0.3"/>
    <row r="1309" ht="12" customHeight="1" x14ac:dyDescent="0.3"/>
    <row r="1310" ht="12" customHeight="1" x14ac:dyDescent="0.3"/>
    <row r="1311" ht="12" customHeight="1" x14ac:dyDescent="0.3"/>
    <row r="1312" ht="12" customHeight="1" x14ac:dyDescent="0.3"/>
    <row r="1313" ht="12" customHeight="1" x14ac:dyDescent="0.3"/>
    <row r="1314" ht="12" customHeight="1" x14ac:dyDescent="0.3"/>
    <row r="1315" ht="12" customHeight="1" x14ac:dyDescent="0.3"/>
    <row r="1316" ht="12" customHeight="1" x14ac:dyDescent="0.3"/>
    <row r="1317" ht="12" customHeight="1" x14ac:dyDescent="0.3"/>
    <row r="1318" ht="12" customHeight="1" x14ac:dyDescent="0.3"/>
    <row r="1319" ht="12" customHeight="1" x14ac:dyDescent="0.3"/>
    <row r="1320" ht="12" customHeight="1" x14ac:dyDescent="0.3"/>
    <row r="1321" ht="12" customHeight="1" x14ac:dyDescent="0.3"/>
    <row r="1322" ht="12" customHeight="1" x14ac:dyDescent="0.3"/>
    <row r="1323" ht="12" customHeight="1" x14ac:dyDescent="0.3"/>
    <row r="1324" ht="12" customHeight="1" x14ac:dyDescent="0.3"/>
    <row r="1325" ht="12" customHeight="1" x14ac:dyDescent="0.3"/>
    <row r="1326" ht="12" customHeight="1" x14ac:dyDescent="0.3"/>
    <row r="1327" ht="12" customHeight="1" x14ac:dyDescent="0.3"/>
    <row r="1328" ht="12" customHeight="1" x14ac:dyDescent="0.3"/>
    <row r="1329" ht="12" customHeight="1" x14ac:dyDescent="0.3"/>
    <row r="1330" ht="12" customHeight="1" x14ac:dyDescent="0.3"/>
    <row r="1331" ht="12" customHeight="1" x14ac:dyDescent="0.3"/>
    <row r="1332" ht="12" customHeight="1" x14ac:dyDescent="0.3"/>
    <row r="1333" ht="12" customHeight="1" x14ac:dyDescent="0.3"/>
    <row r="1334" ht="12" customHeight="1" x14ac:dyDescent="0.3"/>
    <row r="1335" ht="12" customHeight="1" x14ac:dyDescent="0.3"/>
    <row r="1336" ht="12" customHeight="1" x14ac:dyDescent="0.3"/>
    <row r="1337" ht="12" customHeight="1" x14ac:dyDescent="0.3"/>
    <row r="1338" ht="12" customHeight="1" x14ac:dyDescent="0.3"/>
    <row r="1339" ht="12" customHeight="1" x14ac:dyDescent="0.3"/>
    <row r="1340" ht="12" customHeight="1" x14ac:dyDescent="0.3"/>
    <row r="1341" ht="12" customHeight="1" x14ac:dyDescent="0.3"/>
    <row r="1342" ht="12" customHeight="1" x14ac:dyDescent="0.3"/>
    <row r="1343" ht="12" customHeight="1" x14ac:dyDescent="0.3"/>
    <row r="1344" ht="12" customHeight="1" x14ac:dyDescent="0.3"/>
    <row r="1345" ht="12" customHeight="1" x14ac:dyDescent="0.3"/>
    <row r="1346" ht="12" customHeight="1" x14ac:dyDescent="0.3"/>
    <row r="1347" ht="12" customHeight="1" x14ac:dyDescent="0.3"/>
    <row r="1348" ht="12" customHeight="1" x14ac:dyDescent="0.3"/>
    <row r="1349" ht="12" customHeight="1" x14ac:dyDescent="0.3"/>
    <row r="1350" ht="12" customHeight="1" x14ac:dyDescent="0.3"/>
    <row r="1351" ht="12" customHeight="1" x14ac:dyDescent="0.3"/>
    <row r="1352" ht="12" customHeight="1" x14ac:dyDescent="0.3"/>
    <row r="1353" ht="12" customHeight="1" x14ac:dyDescent="0.3"/>
    <row r="1354" ht="12" customHeight="1" x14ac:dyDescent="0.3"/>
    <row r="1355" ht="12" customHeight="1" x14ac:dyDescent="0.3"/>
    <row r="1356" ht="12" customHeight="1" x14ac:dyDescent="0.3"/>
    <row r="1357" ht="12" customHeight="1" x14ac:dyDescent="0.3"/>
    <row r="1358" ht="12" customHeight="1" x14ac:dyDescent="0.3"/>
    <row r="1359" ht="12" customHeight="1" x14ac:dyDescent="0.3"/>
    <row r="1360" ht="12" customHeight="1" x14ac:dyDescent="0.3"/>
    <row r="1361" ht="12" customHeight="1" x14ac:dyDescent="0.3"/>
    <row r="1362" ht="12" customHeight="1" x14ac:dyDescent="0.3"/>
    <row r="1363" ht="12" customHeight="1" x14ac:dyDescent="0.3"/>
    <row r="1364" ht="12" customHeight="1" x14ac:dyDescent="0.3"/>
    <row r="1365" ht="12" customHeight="1" x14ac:dyDescent="0.3"/>
    <row r="1366" ht="12" customHeight="1" x14ac:dyDescent="0.3"/>
    <row r="1367" ht="12" customHeight="1" x14ac:dyDescent="0.3"/>
    <row r="1368" ht="12" customHeight="1" x14ac:dyDescent="0.3"/>
    <row r="1369" ht="12" customHeight="1" x14ac:dyDescent="0.3"/>
    <row r="1370" ht="12" customHeight="1" x14ac:dyDescent="0.3"/>
    <row r="1371" ht="12" customHeight="1" x14ac:dyDescent="0.3"/>
    <row r="1372" ht="12" customHeight="1" x14ac:dyDescent="0.3"/>
    <row r="1373" ht="12" customHeight="1" x14ac:dyDescent="0.3"/>
    <row r="1374" ht="12" customHeight="1" x14ac:dyDescent="0.3"/>
    <row r="1375" ht="12" customHeight="1" x14ac:dyDescent="0.3"/>
    <row r="1376" ht="12" customHeight="1" x14ac:dyDescent="0.3"/>
    <row r="1377" ht="12" customHeight="1" x14ac:dyDescent="0.3"/>
    <row r="1378" ht="12" customHeight="1" x14ac:dyDescent="0.3"/>
    <row r="1379" ht="12" customHeight="1" x14ac:dyDescent="0.3"/>
    <row r="1380" ht="12" customHeight="1" x14ac:dyDescent="0.3"/>
    <row r="1381" ht="12" customHeight="1" x14ac:dyDescent="0.3"/>
    <row r="1382" ht="12" customHeight="1" x14ac:dyDescent="0.3"/>
    <row r="1383" ht="12" customHeight="1" x14ac:dyDescent="0.3"/>
    <row r="1384" ht="12" customHeight="1" x14ac:dyDescent="0.3"/>
    <row r="1385" ht="12" customHeight="1" x14ac:dyDescent="0.3"/>
    <row r="1386" ht="12" customHeight="1" x14ac:dyDescent="0.3"/>
    <row r="1387" ht="12" customHeight="1" x14ac:dyDescent="0.3"/>
    <row r="1388" ht="12" customHeight="1" x14ac:dyDescent="0.3"/>
  </sheetData>
  <mergeCells count="2">
    <mergeCell ref="C6:M6"/>
    <mergeCell ref="J356:M356"/>
  </mergeCells>
  <hyperlinks>
    <hyperlink ref="J356" location="Índice!A1" display="Volver al índice" xr:uid="{00000000-0004-0000-2100-000000000000}"/>
  </hyperlinks>
  <pageMargins left="0.7" right="0.7" top="0.75" bottom="0.75" header="0.3" footer="0.3"/>
  <pageSetup paperSize="9" orientation="portrait" r:id="rId1"/>
  <ignoredErrors>
    <ignoredError sqref="E28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3"/>
      <c r="B1" s="33"/>
      <c r="C1" s="33"/>
      <c r="D1" s="33"/>
      <c r="E1" s="33"/>
      <c r="F1" s="33"/>
      <c r="G1" s="33"/>
    </row>
    <row r="2" spans="1:164" ht="14.25" customHeight="1" x14ac:dyDescent="0.3">
      <c r="A2" s="33"/>
      <c r="B2" s="33"/>
      <c r="C2" s="33"/>
      <c r="D2" s="33"/>
      <c r="E2" s="33"/>
      <c r="F2" s="33"/>
      <c r="G2" s="33"/>
    </row>
    <row r="3" spans="1:164" ht="14.25" customHeight="1" x14ac:dyDescent="0.3">
      <c r="A3" s="33"/>
      <c r="B3" s="33"/>
      <c r="C3" s="33"/>
      <c r="D3" s="33"/>
      <c r="E3" s="33"/>
      <c r="F3" s="33"/>
      <c r="G3" s="33"/>
    </row>
    <row r="4" spans="1:164" ht="14.25" customHeight="1" x14ac:dyDescent="0.3">
      <c r="A4" s="33"/>
      <c r="B4" s="33"/>
      <c r="C4" s="33"/>
      <c r="D4" s="33"/>
      <c r="E4" s="33"/>
      <c r="F4" s="33"/>
      <c r="G4" s="33"/>
    </row>
    <row r="5" spans="1:164" ht="14.25" customHeight="1" x14ac:dyDescent="0.3">
      <c r="A5" s="33"/>
      <c r="B5" s="33"/>
      <c r="C5" s="33"/>
      <c r="D5" s="33"/>
      <c r="E5" s="33"/>
      <c r="F5" s="33"/>
      <c r="G5" s="33"/>
    </row>
    <row r="6" spans="1:164" ht="28.5" customHeight="1" x14ac:dyDescent="0.3">
      <c r="C6" s="122" t="s">
        <v>173</v>
      </c>
      <c r="D6" s="122"/>
      <c r="E6" s="122"/>
      <c r="F6" s="15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23" t="s">
        <v>181</v>
      </c>
      <c r="D9" s="123"/>
      <c r="E9" s="123"/>
      <c r="F9" s="16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6" t="s">
        <v>8</v>
      </c>
      <c r="D10" s="27" t="s">
        <v>1</v>
      </c>
      <c r="E10" s="27" t="s">
        <v>2</v>
      </c>
      <c r="F10" s="18"/>
    </row>
    <row r="11" spans="1:164" ht="14.25" customHeight="1" x14ac:dyDescent="0.3">
      <c r="C11" s="6" t="s">
        <v>9</v>
      </c>
      <c r="D11" s="7">
        <v>207193857</v>
      </c>
      <c r="E11" s="8">
        <f t="shared" ref="E11:E16" si="0">+D11/$D$16</f>
        <v>0.87761478931842685</v>
      </c>
      <c r="F11" s="17"/>
      <c r="G11" s="92"/>
    </row>
    <row r="12" spans="1:164" ht="14.25" customHeight="1" x14ac:dyDescent="0.3">
      <c r="C12" s="6" t="s">
        <v>11</v>
      </c>
      <c r="D12" s="7">
        <v>12188219</v>
      </c>
      <c r="E12" s="8">
        <f t="shared" si="0"/>
        <v>5.1625860943608222E-2</v>
      </c>
      <c r="F12" s="17"/>
      <c r="G12" s="92"/>
    </row>
    <row r="13" spans="1:164" ht="14.25" customHeight="1" x14ac:dyDescent="0.3">
      <c r="C13" s="6" t="s">
        <v>10</v>
      </c>
      <c r="D13" s="7">
        <v>9494589</v>
      </c>
      <c r="E13" s="8">
        <f t="shared" si="0"/>
        <v>4.0216403350703846E-2</v>
      </c>
      <c r="F13" s="17"/>
      <c r="G13" s="92"/>
    </row>
    <row r="14" spans="1:164" ht="14.25" customHeight="1" x14ac:dyDescent="0.3">
      <c r="C14" s="6" t="s">
        <v>12</v>
      </c>
      <c r="D14" s="7">
        <v>5762531</v>
      </c>
      <c r="E14" s="8">
        <f t="shared" si="0"/>
        <v>2.4408457387353446E-2</v>
      </c>
      <c r="F14" s="17"/>
      <c r="G14" s="92"/>
    </row>
    <row r="15" spans="1:164" ht="14.25" customHeight="1" x14ac:dyDescent="0.3">
      <c r="C15" s="6" t="s">
        <v>13</v>
      </c>
      <c r="D15" s="7">
        <v>1448276</v>
      </c>
      <c r="E15" s="8">
        <f t="shared" si="0"/>
        <v>6.1344889999076276E-3</v>
      </c>
      <c r="F15" s="17"/>
      <c r="G15" s="92"/>
    </row>
    <row r="16" spans="1:164" ht="14.25" customHeight="1" x14ac:dyDescent="0.3">
      <c r="C16" s="21" t="s">
        <v>5</v>
      </c>
      <c r="D16" s="22">
        <f>SUM(D11:D15)</f>
        <v>236087472</v>
      </c>
      <c r="E16" s="23">
        <f t="shared" si="0"/>
        <v>1</v>
      </c>
      <c r="F16" s="19"/>
      <c r="G16" s="92"/>
    </row>
    <row r="17" spans="3:6" ht="14.25" customHeight="1" x14ac:dyDescent="0.3">
      <c r="C17" s="11" t="s">
        <v>229</v>
      </c>
    </row>
    <row r="18" spans="3:6" ht="14.25" customHeight="1" x14ac:dyDescent="0.3">
      <c r="C18" s="11" t="s">
        <v>1114</v>
      </c>
    </row>
    <row r="20" spans="3:6" s="3" customFormat="1" ht="28.5" customHeight="1" x14ac:dyDescent="0.3">
      <c r="C20" s="123" t="s">
        <v>182</v>
      </c>
      <c r="D20" s="123"/>
      <c r="E20" s="123"/>
      <c r="F20" s="16"/>
    </row>
    <row r="38" spans="3:8" ht="14.25" customHeight="1" x14ac:dyDescent="0.3">
      <c r="C38" s="11" t="s">
        <v>229</v>
      </c>
    </row>
    <row r="39" spans="3:8" ht="14.25" customHeight="1" x14ac:dyDescent="0.3">
      <c r="C39" s="11" t="s">
        <v>1114</v>
      </c>
      <c r="H39" s="28" t="s">
        <v>7</v>
      </c>
    </row>
    <row r="40" spans="3:8" ht="14.25" customHeight="1" x14ac:dyDescent="0.3">
      <c r="E40" s="12" t="s">
        <v>7</v>
      </c>
      <c r="F40" s="20"/>
    </row>
  </sheetData>
  <mergeCells count="3">
    <mergeCell ref="C6:E6"/>
    <mergeCell ref="C9:E9"/>
    <mergeCell ref="C20:E20"/>
  </mergeCells>
  <hyperlinks>
    <hyperlink ref="H39" location="Índice!A1" display="Volver al índice" xr:uid="{00000000-0004-0000-0300-000000000000}"/>
    <hyperlink ref="E40" location="Índice!A1" display="Volver al índice" xr:uid="{00000000-0004-0000-0300-000001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J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39" width="11.3984375" style="1" hidden="1" customWidth="1"/>
    <col min="40" max="40" width="11" style="1" hidden="1" customWidth="1"/>
    <col min="41" max="43" width="22.59765625" style="1" hidden="1" customWidth="1"/>
    <col min="44" max="45" width="11" style="1" hidden="1" customWidth="1"/>
    <col min="46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3"/>
      <c r="B1" s="33"/>
      <c r="C1" s="33"/>
      <c r="D1" s="33"/>
      <c r="E1" s="33"/>
      <c r="F1" s="33"/>
      <c r="G1" s="33"/>
    </row>
    <row r="2" spans="1:164" ht="14.25" customHeight="1" x14ac:dyDescent="0.3">
      <c r="A2" s="33"/>
      <c r="B2" s="33"/>
      <c r="C2" s="33"/>
      <c r="D2" s="33"/>
      <c r="E2" s="33"/>
      <c r="F2" s="33"/>
      <c r="G2" s="33"/>
    </row>
    <row r="3" spans="1:164" ht="14.25" customHeight="1" x14ac:dyDescent="0.3">
      <c r="A3" s="33"/>
      <c r="B3" s="33"/>
      <c r="C3" s="33"/>
      <c r="D3" s="33"/>
      <c r="E3" s="33"/>
      <c r="F3" s="33"/>
      <c r="G3" s="33"/>
    </row>
    <row r="4" spans="1:164" ht="14.25" customHeight="1" x14ac:dyDescent="0.3">
      <c r="A4" s="33"/>
      <c r="B4" s="33"/>
      <c r="C4" s="33"/>
      <c r="D4" s="33"/>
      <c r="E4" s="33"/>
      <c r="F4" s="33"/>
      <c r="G4" s="33"/>
    </row>
    <row r="5" spans="1:164" ht="14.25" customHeight="1" x14ac:dyDescent="0.3">
      <c r="A5" s="33"/>
      <c r="B5" s="33"/>
      <c r="C5" s="33"/>
      <c r="D5" s="33"/>
      <c r="E5" s="33"/>
      <c r="F5" s="33"/>
      <c r="G5" s="33"/>
    </row>
    <row r="6" spans="1:164" ht="28.5" customHeight="1" x14ac:dyDescent="0.3">
      <c r="C6" s="122" t="s">
        <v>173</v>
      </c>
      <c r="D6" s="122"/>
      <c r="E6" s="122"/>
      <c r="F6" s="15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23" t="s">
        <v>183</v>
      </c>
      <c r="D9" s="123"/>
      <c r="E9" s="123"/>
      <c r="F9" s="16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6" t="s">
        <v>8</v>
      </c>
      <c r="D10" s="27" t="s">
        <v>14</v>
      </c>
      <c r="E10" s="27" t="s">
        <v>2</v>
      </c>
      <c r="F10" s="18"/>
    </row>
    <row r="11" spans="1:164" ht="14.25" customHeight="1" x14ac:dyDescent="0.3">
      <c r="C11" s="6" t="s">
        <v>9</v>
      </c>
      <c r="D11" s="14">
        <v>208169379.67000002</v>
      </c>
      <c r="E11" s="8">
        <f t="shared" ref="E11:E16" si="0">+D11/$D$16</f>
        <v>0.31831617609768181</v>
      </c>
      <c r="F11" s="17"/>
      <c r="G11" s="92"/>
    </row>
    <row r="12" spans="1:164" ht="14.25" customHeight="1" x14ac:dyDescent="0.3">
      <c r="C12" s="6" t="s">
        <v>13</v>
      </c>
      <c r="D12" s="14">
        <v>159163166.25</v>
      </c>
      <c r="E12" s="8">
        <f t="shared" si="0"/>
        <v>0.24337974459363293</v>
      </c>
      <c r="F12" s="17"/>
      <c r="G12" s="92"/>
    </row>
    <row r="13" spans="1:164" ht="14.25" customHeight="1" x14ac:dyDescent="0.3">
      <c r="C13" s="6" t="s">
        <v>10</v>
      </c>
      <c r="D13" s="14">
        <v>114948001.44</v>
      </c>
      <c r="E13" s="8">
        <f t="shared" si="0"/>
        <v>0.17576940627125626</v>
      </c>
      <c r="F13" s="17"/>
      <c r="G13" s="92"/>
    </row>
    <row r="14" spans="1:164" ht="14.25" customHeight="1" x14ac:dyDescent="0.3">
      <c r="C14" s="6" t="s">
        <v>11</v>
      </c>
      <c r="D14" s="14">
        <v>95894989.810000002</v>
      </c>
      <c r="E14" s="8">
        <f t="shared" si="0"/>
        <v>0.14663504551742879</v>
      </c>
      <c r="F14" s="17"/>
      <c r="G14" s="92"/>
    </row>
    <row r="15" spans="1:164" ht="14.25" customHeight="1" x14ac:dyDescent="0.3">
      <c r="C15" s="6" t="s">
        <v>12</v>
      </c>
      <c r="D15" s="14">
        <v>75794934.020000011</v>
      </c>
      <c r="E15" s="8">
        <f t="shared" si="0"/>
        <v>0.11589962752000017</v>
      </c>
      <c r="F15" s="17"/>
      <c r="G15" s="92"/>
    </row>
    <row r="16" spans="1:164" ht="14.25" customHeight="1" x14ac:dyDescent="0.3">
      <c r="C16" s="21" t="s">
        <v>5</v>
      </c>
      <c r="D16" s="24">
        <f>SUM(D11:D15)</f>
        <v>653970471.19000006</v>
      </c>
      <c r="E16" s="23">
        <f t="shared" si="0"/>
        <v>1</v>
      </c>
      <c r="F16" s="19"/>
      <c r="G16" s="92"/>
    </row>
    <row r="17" spans="3:6" ht="14.25" customHeight="1" x14ac:dyDescent="0.3">
      <c r="C17" s="9" t="s">
        <v>6</v>
      </c>
    </row>
    <row r="18" spans="3:6" ht="14.25" customHeight="1" x14ac:dyDescent="0.3">
      <c r="C18" s="11" t="s">
        <v>15</v>
      </c>
    </row>
    <row r="19" spans="3:6" ht="14.25" customHeight="1" x14ac:dyDescent="0.3">
      <c r="C19" s="11" t="s">
        <v>229</v>
      </c>
    </row>
    <row r="20" spans="3:6" ht="14.25" customHeight="1" x14ac:dyDescent="0.3">
      <c r="C20" s="11" t="s">
        <v>1114</v>
      </c>
    </row>
    <row r="22" spans="3:6" s="3" customFormat="1" ht="28.5" customHeight="1" x14ac:dyDescent="0.3">
      <c r="C22" s="123" t="s">
        <v>184</v>
      </c>
      <c r="D22" s="123"/>
      <c r="E22" s="123"/>
      <c r="F22" s="16"/>
    </row>
    <row r="40" spans="3:6" ht="14.25" customHeight="1" x14ac:dyDescent="0.3">
      <c r="C40" s="11" t="s">
        <v>229</v>
      </c>
    </row>
    <row r="41" spans="3:6" ht="14.25" customHeight="1" x14ac:dyDescent="0.3">
      <c r="C41" s="11" t="s">
        <v>1114</v>
      </c>
    </row>
    <row r="43" spans="3:6" ht="14.25" customHeight="1" x14ac:dyDescent="0.3">
      <c r="E43" s="12" t="s">
        <v>7</v>
      </c>
      <c r="F43" s="20"/>
    </row>
  </sheetData>
  <mergeCells count="3">
    <mergeCell ref="C6:E6"/>
    <mergeCell ref="C9:E9"/>
    <mergeCell ref="C22:E22"/>
  </mergeCells>
  <hyperlinks>
    <hyperlink ref="E43" location="Índice!A1" display="Volver al índice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J38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57" width="11.3984375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3"/>
      <c r="B1" s="33"/>
      <c r="C1" s="33"/>
      <c r="D1" s="33"/>
      <c r="E1" s="33"/>
      <c r="F1" s="33"/>
      <c r="G1" s="33"/>
    </row>
    <row r="2" spans="1:164" ht="14.25" customHeight="1" x14ac:dyDescent="0.3">
      <c r="A2" s="33"/>
      <c r="B2" s="33"/>
      <c r="C2" s="33"/>
      <c r="D2" s="33"/>
      <c r="E2" s="33"/>
      <c r="F2" s="33"/>
      <c r="G2" s="33"/>
    </row>
    <row r="3" spans="1:164" ht="14.25" customHeight="1" x14ac:dyDescent="0.3">
      <c r="A3" s="33"/>
      <c r="B3" s="33"/>
      <c r="C3" s="33"/>
      <c r="D3" s="33"/>
      <c r="E3" s="33"/>
      <c r="F3" s="33"/>
      <c r="G3" s="33"/>
    </row>
    <row r="4" spans="1:164" ht="14.25" customHeight="1" x14ac:dyDescent="0.3">
      <c r="A4" s="33"/>
      <c r="B4" s="33"/>
      <c r="C4" s="33"/>
      <c r="D4" s="33"/>
      <c r="E4" s="33"/>
      <c r="F4" s="33"/>
      <c r="G4" s="33"/>
    </row>
    <row r="5" spans="1:164" ht="14.25" customHeight="1" x14ac:dyDescent="0.3">
      <c r="A5" s="33"/>
      <c r="B5" s="33"/>
      <c r="C5" s="33"/>
      <c r="D5" s="33"/>
      <c r="E5" s="33"/>
      <c r="F5" s="33"/>
      <c r="G5" s="33"/>
    </row>
    <row r="6" spans="1:164" ht="29.25" customHeight="1" x14ac:dyDescent="0.3">
      <c r="C6" s="122" t="s">
        <v>173</v>
      </c>
      <c r="D6" s="122"/>
      <c r="E6" s="122"/>
      <c r="F6" s="15"/>
    </row>
    <row r="9" spans="1:164" s="3" customFormat="1" ht="29.25" customHeight="1" x14ac:dyDescent="0.3">
      <c r="C9" s="123" t="s">
        <v>185</v>
      </c>
      <c r="D9" s="123"/>
      <c r="E9" s="123"/>
      <c r="F9" s="16"/>
      <c r="X9" s="4"/>
      <c r="Y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6" t="s">
        <v>16</v>
      </c>
      <c r="D10" s="27" t="s">
        <v>1</v>
      </c>
      <c r="E10" s="27" t="s">
        <v>2</v>
      </c>
      <c r="F10" s="18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30"/>
      <c r="C11" s="6" t="s">
        <v>17</v>
      </c>
      <c r="D11" s="7">
        <v>228702093</v>
      </c>
      <c r="E11" s="8">
        <f>+D11/$D$13</f>
        <v>0.96871761581656479</v>
      </c>
      <c r="F11" s="17"/>
      <c r="G11" s="92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30"/>
      <c r="C12" s="6" t="s">
        <v>18</v>
      </c>
      <c r="D12" s="7">
        <v>7385379</v>
      </c>
      <c r="E12" s="8">
        <f t="shared" ref="E12:E13" si="0">+D12/$D$13</f>
        <v>3.1282384183435194E-2</v>
      </c>
      <c r="F12" s="17"/>
      <c r="G12" s="92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C13" s="21" t="s">
        <v>5</v>
      </c>
      <c r="D13" s="22">
        <f>+D11+D12</f>
        <v>236087472</v>
      </c>
      <c r="E13" s="23">
        <f t="shared" si="0"/>
        <v>1</v>
      </c>
      <c r="F13" s="19"/>
      <c r="G13" s="92"/>
    </row>
    <row r="14" spans="1:164" ht="14.25" customHeight="1" x14ac:dyDescent="0.3">
      <c r="C14" s="11" t="s">
        <v>229</v>
      </c>
    </row>
    <row r="15" spans="1:164" ht="14.25" customHeight="1" x14ac:dyDescent="0.3">
      <c r="C15" s="11" t="s">
        <v>1114</v>
      </c>
    </row>
    <row r="17" spans="3:9" s="3" customFormat="1" ht="29.25" customHeight="1" x14ac:dyDescent="0.3">
      <c r="C17" s="123" t="s">
        <v>186</v>
      </c>
      <c r="D17" s="123"/>
      <c r="E17" s="123"/>
      <c r="F17" s="16"/>
    </row>
    <row r="18" spans="3:9" ht="14.25" customHeight="1" x14ac:dyDescent="0.3">
      <c r="I18" s="1" t="s">
        <v>19</v>
      </c>
    </row>
    <row r="35" spans="3:6" ht="14.25" customHeight="1" x14ac:dyDescent="0.3">
      <c r="C35" s="11" t="s">
        <v>229</v>
      </c>
    </row>
    <row r="36" spans="3:6" ht="14.25" customHeight="1" x14ac:dyDescent="0.3">
      <c r="C36" s="11" t="s">
        <v>1114</v>
      </c>
    </row>
    <row r="38" spans="3:6" ht="14.25" customHeight="1" x14ac:dyDescent="0.3">
      <c r="E38" s="12" t="s">
        <v>7</v>
      </c>
      <c r="F38" s="20"/>
    </row>
  </sheetData>
  <mergeCells count="3">
    <mergeCell ref="C6:E6"/>
    <mergeCell ref="C9:E9"/>
    <mergeCell ref="C17:E17"/>
  </mergeCells>
  <hyperlinks>
    <hyperlink ref="E38" location="Índice!A1" display="Volver al índice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57" width="11.3984375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3"/>
      <c r="B1" s="33"/>
      <c r="C1" s="33"/>
      <c r="D1" s="33"/>
      <c r="E1" s="33"/>
      <c r="F1" s="33"/>
      <c r="G1" s="33"/>
    </row>
    <row r="2" spans="1:164" ht="14.25" customHeight="1" x14ac:dyDescent="0.3">
      <c r="A2" s="33"/>
      <c r="B2" s="33"/>
      <c r="C2" s="33"/>
      <c r="D2" s="33"/>
      <c r="E2" s="33"/>
      <c r="F2" s="33"/>
      <c r="G2" s="33"/>
    </row>
    <row r="3" spans="1:164" ht="14.25" customHeight="1" x14ac:dyDescent="0.3">
      <c r="A3" s="33"/>
      <c r="B3" s="33"/>
      <c r="C3" s="33"/>
      <c r="D3" s="33"/>
      <c r="E3" s="33"/>
      <c r="F3" s="33"/>
      <c r="G3" s="33"/>
    </row>
    <row r="4" spans="1:164" ht="14.25" customHeight="1" x14ac:dyDescent="0.3">
      <c r="A4" s="33"/>
      <c r="B4" s="33"/>
      <c r="C4" s="33"/>
      <c r="D4" s="33"/>
      <c r="E4" s="33"/>
      <c r="F4" s="33"/>
      <c r="G4" s="33"/>
    </row>
    <row r="5" spans="1:164" ht="14.25" customHeight="1" x14ac:dyDescent="0.3">
      <c r="A5" s="33"/>
      <c r="B5" s="33"/>
      <c r="C5" s="33"/>
      <c r="D5" s="33"/>
      <c r="E5" s="33"/>
      <c r="F5" s="33"/>
      <c r="G5" s="33"/>
    </row>
    <row r="6" spans="1:164" ht="29.25" customHeight="1" x14ac:dyDescent="0.3">
      <c r="C6" s="122" t="s">
        <v>173</v>
      </c>
      <c r="D6" s="122"/>
      <c r="E6" s="122"/>
      <c r="F6" s="15"/>
    </row>
    <row r="9" spans="1:164" s="3" customFormat="1" ht="29.25" customHeight="1" x14ac:dyDescent="0.3">
      <c r="C9" s="123" t="s">
        <v>187</v>
      </c>
      <c r="D9" s="123"/>
      <c r="E9" s="123"/>
      <c r="F9" s="16"/>
      <c r="X9" s="4"/>
      <c r="Y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6" t="s">
        <v>16</v>
      </c>
      <c r="D10" s="27" t="s">
        <v>14</v>
      </c>
      <c r="E10" s="27" t="s">
        <v>2</v>
      </c>
      <c r="F10" s="18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30"/>
      <c r="C11" s="6" t="s">
        <v>17</v>
      </c>
      <c r="D11" s="14">
        <v>512226028.20999998</v>
      </c>
      <c r="E11" s="8">
        <f>+D11/$D$13</f>
        <v>0.78325559147304991</v>
      </c>
      <c r="F11" s="17"/>
      <c r="G11" s="92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30"/>
      <c r="C12" s="6" t="s">
        <v>18</v>
      </c>
      <c r="D12" s="14">
        <v>141744442.96999997</v>
      </c>
      <c r="E12" s="8">
        <f t="shared" ref="E12:E13" si="0">+D12/$D$13</f>
        <v>0.21674440852695012</v>
      </c>
      <c r="F12" s="17"/>
      <c r="G12" s="92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C13" s="21" t="s">
        <v>5</v>
      </c>
      <c r="D13" s="24">
        <f>+D11+D12</f>
        <v>653970471.17999995</v>
      </c>
      <c r="E13" s="23">
        <f t="shared" si="0"/>
        <v>1</v>
      </c>
      <c r="F13" s="19"/>
      <c r="G13" s="92"/>
    </row>
    <row r="14" spans="1:164" ht="14.25" customHeight="1" x14ac:dyDescent="0.3">
      <c r="C14" s="9" t="s">
        <v>6</v>
      </c>
      <c r="D14" s="31"/>
      <c r="E14" s="19"/>
      <c r="F14" s="19"/>
    </row>
    <row r="15" spans="1:164" ht="14.25" customHeight="1" x14ac:dyDescent="0.3">
      <c r="C15" s="11" t="s">
        <v>15</v>
      </c>
      <c r="D15" s="31"/>
      <c r="E15" s="19"/>
      <c r="F15" s="19"/>
    </row>
    <row r="16" spans="1:164" ht="14.25" customHeight="1" x14ac:dyDescent="0.3">
      <c r="C16" s="11" t="s">
        <v>229</v>
      </c>
    </row>
    <row r="17" spans="3:9" ht="14.25" customHeight="1" x14ac:dyDescent="0.3">
      <c r="C17" s="11" t="s">
        <v>1114</v>
      </c>
    </row>
    <row r="19" spans="3:9" s="3" customFormat="1" ht="29.25" customHeight="1" x14ac:dyDescent="0.3">
      <c r="C19" s="123" t="s">
        <v>188</v>
      </c>
      <c r="D19" s="123"/>
      <c r="E19" s="123"/>
      <c r="F19" s="16"/>
    </row>
    <row r="20" spans="3:9" ht="14.25" customHeight="1" x14ac:dyDescent="0.3">
      <c r="I20" s="1" t="s">
        <v>19</v>
      </c>
    </row>
    <row r="37" spans="3:6" ht="14.25" customHeight="1" x14ac:dyDescent="0.3">
      <c r="C37" s="11" t="s">
        <v>229</v>
      </c>
    </row>
    <row r="38" spans="3:6" ht="14.25" customHeight="1" x14ac:dyDescent="0.3">
      <c r="C38" s="11" t="s">
        <v>1114</v>
      </c>
    </row>
    <row r="40" spans="3:6" ht="14.25" customHeight="1" x14ac:dyDescent="0.3">
      <c r="E40" s="12" t="s">
        <v>7</v>
      </c>
      <c r="F40" s="20"/>
    </row>
  </sheetData>
  <mergeCells count="3">
    <mergeCell ref="C6:E6"/>
    <mergeCell ref="C9:E9"/>
    <mergeCell ref="C19:E19"/>
  </mergeCells>
  <hyperlinks>
    <hyperlink ref="E40" location="Índice!A1" display="Volver al índice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3" customWidth="1"/>
    <col min="2" max="2" width="2.8984375" style="33" customWidth="1"/>
    <col min="3" max="3" width="24.59765625" style="33" customWidth="1"/>
    <col min="4" max="5" width="22.59765625" style="33" customWidth="1"/>
    <col min="6" max="6" width="2.69921875" style="33" customWidth="1"/>
    <col min="7" max="7" width="31.59765625" style="33" customWidth="1"/>
    <col min="8" max="55" width="11.3984375" style="33" hidden="1" customWidth="1"/>
    <col min="56" max="16384" width="11" style="33" hidden="1"/>
  </cols>
  <sheetData>
    <row r="6" spans="3:7" ht="28.5" customHeight="1" x14ac:dyDescent="0.3">
      <c r="C6" s="122" t="s">
        <v>173</v>
      </c>
      <c r="D6" s="122"/>
      <c r="E6" s="122"/>
      <c r="F6" s="103"/>
    </row>
    <row r="9" spans="3:7" s="34" customFormat="1" ht="28.5" customHeight="1" x14ac:dyDescent="0.3">
      <c r="C9" s="123" t="s">
        <v>189</v>
      </c>
      <c r="D9" s="123"/>
      <c r="E9" s="123"/>
      <c r="F9" s="104"/>
    </row>
    <row r="10" spans="3:7" ht="14.25" customHeight="1" x14ac:dyDescent="0.3">
      <c r="C10" s="26" t="s">
        <v>0</v>
      </c>
      <c r="D10" s="27" t="s">
        <v>1</v>
      </c>
      <c r="E10" s="27" t="s">
        <v>2</v>
      </c>
      <c r="F10" s="18"/>
    </row>
    <row r="11" spans="3:7" ht="14.25" customHeight="1" x14ac:dyDescent="0.3">
      <c r="C11" s="6" t="s">
        <v>3</v>
      </c>
      <c r="D11" s="7">
        <f>+D12+D13</f>
        <v>221973637</v>
      </c>
      <c r="E11" s="8">
        <f>+D11/$D$15</f>
        <v>0.97057982324630498</v>
      </c>
      <c r="F11" s="17"/>
    </row>
    <row r="12" spans="3:7" ht="14.25" customHeight="1" x14ac:dyDescent="0.3">
      <c r="C12" s="106" t="s">
        <v>534</v>
      </c>
      <c r="D12" s="7">
        <v>209871515</v>
      </c>
      <c r="E12" s="8">
        <f t="shared" ref="E12:E15" si="0">+D12/$D$15</f>
        <v>0.91766328959656696</v>
      </c>
      <c r="F12" s="17"/>
      <c r="G12" s="93"/>
    </row>
    <row r="13" spans="3:7" ht="14.25" customHeight="1" x14ac:dyDescent="0.3">
      <c r="C13" s="106" t="s">
        <v>535</v>
      </c>
      <c r="D13" s="7">
        <v>12102122</v>
      </c>
      <c r="E13" s="8">
        <f>+D13/$D$15</f>
        <v>5.291653364973796E-2</v>
      </c>
      <c r="F13" s="17"/>
      <c r="G13" s="93"/>
    </row>
    <row r="14" spans="3:7" ht="14.25" customHeight="1" x14ac:dyDescent="0.3">
      <c r="C14" s="6" t="s">
        <v>4</v>
      </c>
      <c r="D14" s="7">
        <v>6728456</v>
      </c>
      <c r="E14" s="8">
        <f>+D14/$D$15</f>
        <v>2.9420176753695036E-2</v>
      </c>
      <c r="F14" s="17"/>
    </row>
    <row r="15" spans="3:7" ht="14.25" customHeight="1" x14ac:dyDescent="0.3">
      <c r="C15" s="21" t="s">
        <v>5</v>
      </c>
      <c r="D15" s="22">
        <f>+D11+D14</f>
        <v>228702093</v>
      </c>
      <c r="E15" s="23">
        <f t="shared" si="0"/>
        <v>1</v>
      </c>
      <c r="F15" s="19"/>
    </row>
    <row r="16" spans="3:7" ht="14.25" customHeight="1" x14ac:dyDescent="0.3">
      <c r="C16" s="42" t="s">
        <v>6</v>
      </c>
      <c r="D16" s="94"/>
      <c r="E16" s="19"/>
      <c r="F16" s="19"/>
    </row>
    <row r="17" spans="3:6" ht="14.25" customHeight="1" x14ac:dyDescent="0.3">
      <c r="C17" s="41" t="s">
        <v>536</v>
      </c>
      <c r="D17" s="94"/>
      <c r="E17" s="19"/>
      <c r="F17" s="19"/>
    </row>
    <row r="18" spans="3:6" ht="14.25" customHeight="1" x14ac:dyDescent="0.3">
      <c r="C18" s="11" t="s">
        <v>229</v>
      </c>
      <c r="D18" s="32"/>
      <c r="E18" s="32"/>
      <c r="F18" s="32"/>
    </row>
    <row r="19" spans="3:6" ht="14.25" customHeight="1" x14ac:dyDescent="0.3">
      <c r="C19" s="11" t="s">
        <v>1114</v>
      </c>
      <c r="D19" s="32"/>
      <c r="E19" s="32"/>
      <c r="F19" s="32"/>
    </row>
    <row r="20" spans="3:6" ht="14.25" customHeight="1" x14ac:dyDescent="0.3">
      <c r="C20" s="32"/>
      <c r="D20" s="32"/>
      <c r="E20" s="32"/>
      <c r="F20" s="32"/>
    </row>
    <row r="21" spans="3:6" s="34" customFormat="1" ht="28.5" customHeight="1" x14ac:dyDescent="0.3">
      <c r="C21" s="123" t="s">
        <v>190</v>
      </c>
      <c r="D21" s="123"/>
      <c r="E21" s="123"/>
      <c r="F21" s="104"/>
    </row>
    <row r="39" spans="3:6" ht="14.25" customHeight="1" x14ac:dyDescent="0.3">
      <c r="C39" s="11" t="s">
        <v>229</v>
      </c>
    </row>
    <row r="40" spans="3:6" ht="14.25" customHeight="1" x14ac:dyDescent="0.3">
      <c r="C40" s="11" t="s">
        <v>1114</v>
      </c>
    </row>
    <row r="42" spans="3:6" ht="14.25" customHeight="1" x14ac:dyDescent="0.3">
      <c r="E42" s="105" t="s">
        <v>7</v>
      </c>
      <c r="F42" s="20"/>
    </row>
  </sheetData>
  <mergeCells count="3">
    <mergeCell ref="C6:E6"/>
    <mergeCell ref="C9:E9"/>
    <mergeCell ref="C21:E21"/>
  </mergeCells>
  <hyperlinks>
    <hyperlink ref="E42" location="Índice!A1" display="Volver al índice" xr:uid="{00000000-0004-0000-07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3"/>
      <c r="B1" s="33"/>
      <c r="C1" s="33"/>
      <c r="D1" s="33"/>
      <c r="E1" s="33"/>
      <c r="F1" s="33"/>
      <c r="G1" s="33"/>
    </row>
    <row r="2" spans="1:164" ht="14.25" customHeight="1" x14ac:dyDescent="0.3">
      <c r="A2" s="33"/>
      <c r="B2" s="33"/>
      <c r="C2" s="33"/>
      <c r="D2" s="33"/>
      <c r="E2" s="33"/>
      <c r="F2" s="33"/>
      <c r="G2" s="33"/>
    </row>
    <row r="3" spans="1:164" ht="14.25" customHeight="1" x14ac:dyDescent="0.3">
      <c r="A3" s="33"/>
      <c r="B3" s="33"/>
      <c r="C3" s="33"/>
      <c r="D3" s="33"/>
      <c r="E3" s="33"/>
      <c r="F3" s="33"/>
      <c r="G3" s="33"/>
    </row>
    <row r="4" spans="1:164" ht="14.25" customHeight="1" x14ac:dyDescent="0.3">
      <c r="A4" s="33"/>
      <c r="B4" s="33"/>
      <c r="C4" s="33"/>
      <c r="D4" s="33"/>
      <c r="E4" s="33"/>
      <c r="F4" s="33"/>
      <c r="G4" s="33"/>
    </row>
    <row r="5" spans="1:164" ht="14.25" customHeight="1" x14ac:dyDescent="0.3">
      <c r="A5" s="33"/>
      <c r="B5" s="33"/>
      <c r="C5" s="33"/>
      <c r="D5" s="33"/>
      <c r="E5" s="33"/>
      <c r="F5" s="33"/>
      <c r="G5" s="33"/>
    </row>
    <row r="6" spans="1:164" ht="28.5" customHeight="1" x14ac:dyDescent="0.3">
      <c r="C6" s="122" t="s">
        <v>173</v>
      </c>
      <c r="D6" s="122"/>
      <c r="E6" s="122"/>
      <c r="F6" s="15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23" t="s">
        <v>191</v>
      </c>
      <c r="D9" s="123"/>
      <c r="E9" s="123"/>
      <c r="F9" s="16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6" t="s">
        <v>8</v>
      </c>
      <c r="D10" s="27" t="s">
        <v>1</v>
      </c>
      <c r="E10" s="27" t="s">
        <v>2</v>
      </c>
      <c r="F10" s="18"/>
    </row>
    <row r="11" spans="1:164" ht="14.25" customHeight="1" x14ac:dyDescent="0.3">
      <c r="C11" s="6" t="s">
        <v>9</v>
      </c>
      <c r="D11" s="7">
        <v>207173131</v>
      </c>
      <c r="E11" s="8">
        <f t="shared" ref="E11:E16" si="0">+D11/$D$16</f>
        <v>0.90586460439607785</v>
      </c>
      <c r="F11" s="17"/>
      <c r="G11" s="92"/>
    </row>
    <row r="12" spans="1:164" ht="14.25" customHeight="1" x14ac:dyDescent="0.3">
      <c r="C12" s="6" t="s">
        <v>11</v>
      </c>
      <c r="D12" s="7">
        <v>12188219</v>
      </c>
      <c r="E12" s="8">
        <f t="shared" si="0"/>
        <v>5.3292992819265542E-2</v>
      </c>
      <c r="F12" s="17"/>
      <c r="G12" s="92"/>
    </row>
    <row r="13" spans="1:164" ht="14.25" customHeight="1" x14ac:dyDescent="0.3">
      <c r="C13" s="6" t="s">
        <v>10</v>
      </c>
      <c r="D13" s="7">
        <v>5683646</v>
      </c>
      <c r="E13" s="8">
        <f t="shared" si="0"/>
        <v>2.4851744579355468E-2</v>
      </c>
      <c r="F13" s="17"/>
      <c r="G13" s="92"/>
    </row>
    <row r="14" spans="1:164" ht="14.25" customHeight="1" x14ac:dyDescent="0.3">
      <c r="C14" s="6" t="s">
        <v>12</v>
      </c>
      <c r="D14" s="7">
        <v>3075290</v>
      </c>
      <c r="E14" s="8">
        <f t="shared" si="0"/>
        <v>1.3446706847584469E-2</v>
      </c>
      <c r="F14" s="17"/>
      <c r="G14" s="92"/>
    </row>
    <row r="15" spans="1:164" ht="14.25" customHeight="1" x14ac:dyDescent="0.3">
      <c r="C15" s="6" t="s">
        <v>13</v>
      </c>
      <c r="D15" s="7">
        <v>581807</v>
      </c>
      <c r="E15" s="8">
        <f t="shared" si="0"/>
        <v>2.5439513577166957E-3</v>
      </c>
      <c r="F15" s="17"/>
      <c r="G15" s="92"/>
    </row>
    <row r="16" spans="1:164" ht="14.25" customHeight="1" x14ac:dyDescent="0.3">
      <c r="C16" s="21" t="s">
        <v>5</v>
      </c>
      <c r="D16" s="22">
        <f>SUM(D11:D15)</f>
        <v>228702093</v>
      </c>
      <c r="E16" s="23">
        <f t="shared" si="0"/>
        <v>1</v>
      </c>
      <c r="F16" s="19"/>
      <c r="G16" s="92"/>
    </row>
    <row r="17" spans="3:6" ht="14.25" customHeight="1" x14ac:dyDescent="0.3">
      <c r="C17" s="11" t="s">
        <v>229</v>
      </c>
    </row>
    <row r="18" spans="3:6" ht="14.25" customHeight="1" x14ac:dyDescent="0.3">
      <c r="C18" s="11" t="s">
        <v>1114</v>
      </c>
    </row>
    <row r="20" spans="3:6" s="3" customFormat="1" ht="28.5" customHeight="1" x14ac:dyDescent="0.3">
      <c r="C20" s="123" t="s">
        <v>192</v>
      </c>
      <c r="D20" s="123"/>
      <c r="E20" s="123"/>
      <c r="F20" s="16"/>
    </row>
    <row r="38" spans="3:8" ht="14.25" customHeight="1" x14ac:dyDescent="0.3">
      <c r="C38" s="11" t="s">
        <v>229</v>
      </c>
    </row>
    <row r="39" spans="3:8" ht="14.25" customHeight="1" x14ac:dyDescent="0.3">
      <c r="C39" s="11" t="s">
        <v>1114</v>
      </c>
      <c r="H39" s="28" t="s">
        <v>7</v>
      </c>
    </row>
    <row r="40" spans="3:8" ht="14.25" customHeight="1" x14ac:dyDescent="0.3">
      <c r="E40" s="12" t="s">
        <v>7</v>
      </c>
      <c r="F40" s="20"/>
    </row>
  </sheetData>
  <mergeCells count="3">
    <mergeCell ref="C6:E6"/>
    <mergeCell ref="C9:E9"/>
    <mergeCell ref="C20:E20"/>
  </mergeCells>
  <hyperlinks>
    <hyperlink ref="H39" location="Índice!A1" display="Volver al índice" xr:uid="{00000000-0004-0000-0800-000000000000}"/>
    <hyperlink ref="E40" location="Índice!A1" display="Volver al índice" xr:uid="{00000000-0004-0000-0800-000001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Índice</vt:lpstr>
      <vt:lpstr>Tabla y Gráfico N° 01</vt:lpstr>
      <vt:lpstr>Tabla y Gráfico N° 02</vt:lpstr>
      <vt:lpstr>Tabla y Gráfico N° 03</vt:lpstr>
      <vt:lpstr>Tabla y Gráfico N° 04</vt:lpstr>
      <vt:lpstr>Tabla y Gráfico N° 05</vt:lpstr>
      <vt:lpstr>Tabla y Gráfico N° 06</vt:lpstr>
      <vt:lpstr>Tabla y Gráfico N° 07</vt:lpstr>
      <vt:lpstr>Tabla y Gráfico N° 08</vt:lpstr>
      <vt:lpstr>Tabla y Gráfico N° 09</vt:lpstr>
      <vt:lpstr>Tabla y Gráfico N° 10</vt:lpstr>
      <vt:lpstr>Tabla y Gráfico N° 11</vt:lpstr>
      <vt:lpstr>Tabla y Gráfico N° 12</vt:lpstr>
      <vt:lpstr>Tabla y Gráfico N° 13</vt:lpstr>
      <vt:lpstr>Tabla y Gráfico N° 14</vt:lpstr>
      <vt:lpstr>Tabla y Gráfico N° 15</vt:lpstr>
      <vt:lpstr>Tabla y Gráfico N° 16</vt:lpstr>
      <vt:lpstr>Tabla y Gráfico N° 17</vt:lpstr>
      <vt:lpstr>Tabla y Gráfico N° 18</vt:lpstr>
      <vt:lpstr>Tabla y Gráfico N° 19 </vt:lpstr>
      <vt:lpstr>Tabla y Gráfico N° 20</vt:lpstr>
      <vt:lpstr>Tabla y Gráfico N° 21</vt:lpstr>
      <vt:lpstr>Tabla y Gráfico N° 22</vt:lpstr>
      <vt:lpstr>Tabla y Gráfico N° 23</vt:lpstr>
      <vt:lpstr>Tabla y Gráfico N° 24</vt:lpstr>
      <vt:lpstr>Tabla y Gráfico N° 25</vt:lpstr>
      <vt:lpstr>Tabla y Gráfico N° 26</vt:lpstr>
      <vt:lpstr>Tabla y Gráfico N° 27</vt:lpstr>
      <vt:lpstr>Tabla y Gráfico N° 28</vt:lpstr>
      <vt:lpstr>Tabla y Gráfico N° 29</vt:lpstr>
      <vt:lpstr>Tabla y Gráfico N° 30</vt:lpstr>
      <vt:lpstr>Glosario</vt:lpstr>
      <vt:lpstr>Anexo N° 01</vt:lpstr>
      <vt:lpstr>Anexo N° 02</vt:lpstr>
      <vt:lpstr>Anexo N° 03</vt:lpstr>
      <vt:lpstr>Anexo N° 04</vt:lpstr>
      <vt:lpstr>Anexo N° 05</vt:lpstr>
      <vt:lpstr>Anexo N° 06</vt:lpstr>
      <vt:lpstr>Anexo N° 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Robles Figueroa, Edson Nelino</dc:creator>
  <cp:lastModifiedBy>Robles Figueroa, Edson Nelino</cp:lastModifiedBy>
  <dcterms:created xsi:type="dcterms:W3CDTF">2018-06-08T16:54:09Z</dcterms:created>
  <dcterms:modified xsi:type="dcterms:W3CDTF">2019-07-10T14:34:55Z</dcterms:modified>
</cp:coreProperties>
</file>