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"/>
    </mc:Choice>
  </mc:AlternateContent>
  <bookViews>
    <workbookView xWindow="14115" yWindow="-75" windowWidth="13995" windowHeight="8430"/>
  </bookViews>
  <sheets>
    <sheet name="Ac.1.2.5" sheetId="1" r:id="rId1"/>
  </sheets>
  <calcPr calcId="152511"/>
</workbook>
</file>

<file path=xl/calcChain.xml><?xml version="1.0" encoding="utf-8"?>
<calcChain xmlns="http://schemas.openxmlformats.org/spreadsheetml/2006/main">
  <c r="M7" i="1" l="1"/>
  <c r="M44" i="1"/>
  <c r="M6" i="1" l="1"/>
  <c r="L6" i="1"/>
  <c r="L44" i="1"/>
  <c r="L7" i="1"/>
  <c r="K44" i="1" l="1"/>
  <c r="J44" i="1"/>
  <c r="I44" i="1"/>
  <c r="H44" i="1"/>
  <c r="G44" i="1"/>
  <c r="F44" i="1"/>
  <c r="E44" i="1"/>
  <c r="D44" i="1"/>
  <c r="C44" i="1"/>
  <c r="K7" i="1"/>
  <c r="J7" i="1"/>
  <c r="I7" i="1"/>
  <c r="H7" i="1"/>
  <c r="G7" i="1"/>
  <c r="F7" i="1"/>
  <c r="E7" i="1"/>
  <c r="D7" i="1"/>
  <c r="C7" i="1"/>
  <c r="C6" i="1" s="1"/>
  <c r="E6" i="1" l="1"/>
  <c r="I6" i="1"/>
  <c r="K6" i="1"/>
  <c r="J6" i="1"/>
  <c r="G6" i="1"/>
  <c r="D6" i="1"/>
  <c r="F6" i="1"/>
  <c r="H6" i="1"/>
</calcChain>
</file>

<file path=xl/sharedStrings.xml><?xml version="1.0" encoding="utf-8"?>
<sst xmlns="http://schemas.openxmlformats.org/spreadsheetml/2006/main" count="51" uniqueCount="51">
  <si>
    <t>(Miles de toneladas métricas)</t>
  </si>
  <si>
    <t>Elaboración: MTC - OGPP - Oficina de Estadística</t>
  </si>
  <si>
    <t>TERMINAL PORTUARIO</t>
  </si>
  <si>
    <t>TOTAL</t>
  </si>
  <si>
    <t>MARÍTIMO</t>
  </si>
  <si>
    <t>TP REFINERIA TALARA</t>
  </si>
  <si>
    <t>TP MULTIBOYAS PUNTA ARENAS</t>
  </si>
  <si>
    <t>TP PETROPERU - BAYOVAR</t>
  </si>
  <si>
    <t>TP MISKY MAYO</t>
  </si>
  <si>
    <t>TP JUAN PAULO QUAY</t>
  </si>
  <si>
    <t>TP MULTIBOYAS ETEN</t>
  </si>
  <si>
    <t>TP MULTIBOYAS SALAVERRY</t>
  </si>
  <si>
    <t>TP MUELLE SIDERPERU</t>
  </si>
  <si>
    <t>TP MULTIBOYAS CHIMBOTE</t>
  </si>
  <si>
    <t>TP MULTIBOYAS COLPEX - CHIMBOTE</t>
  </si>
  <si>
    <t>TP MULTIBOYAS BLUE PACIFIC OILS - CHIMBOTE</t>
  </si>
  <si>
    <t>TP ANTAMINA - PUNTA LOBITOS</t>
  </si>
  <si>
    <t>TP MULTIBOYAS QUIMPAC - PARAMONGA</t>
  </si>
  <si>
    <t>TP MULTIBOYAS COLPEX - SUPE</t>
  </si>
  <si>
    <t>TP MULTIBOYAS SUPE</t>
  </si>
  <si>
    <t>TP MULTIBOYAS BLUE PACIFIC OILS - CHANCAY</t>
  </si>
  <si>
    <t>TP MULTIBOYAS REFINERIA REPSOL - LA PAMPILLA</t>
  </si>
  <si>
    <t>TP MULTIBOYAS REPSOL GAS - VENTANILLA</t>
  </si>
  <si>
    <t>TP MULTIBOYAS PURE BIOFUELS</t>
  </si>
  <si>
    <t>TP MULTIBOYAS TRALSA - OQUENDO</t>
  </si>
  <si>
    <t>TP MULTIBOYAS QUIMPAC - OQUENDO</t>
  </si>
  <si>
    <t>TP MULTIBOYAS SUDAMERICANA DE FIBRAS - OQUENDO</t>
  </si>
  <si>
    <t>TP MULTIBOYAS ZETA GAS ANDINO</t>
  </si>
  <si>
    <t>TP MULTIBOYAS CONCHAN</t>
  </si>
  <si>
    <t>TP CEMENTOS LIMA</t>
  </si>
  <si>
    <t>TP PERU LNG MELCHORITA</t>
  </si>
  <si>
    <t>TP MULTIBOYAS PISCO</t>
  </si>
  <si>
    <t>TP PLUSPETROL - PISCO</t>
  </si>
  <si>
    <t>TP SHOUGANG HIERRO PERU - SAN NICOLAS</t>
  </si>
  <si>
    <t>TP MUELLE  TASA - ATICO</t>
  </si>
  <si>
    <t>TP MULTIBOYAS MOLLENDO</t>
  </si>
  <si>
    <t>TP TABLONES</t>
  </si>
  <si>
    <t>TP MULTIBOYAS ILO</t>
  </si>
  <si>
    <t>TP SOUTHERN PERU - ILO</t>
  </si>
  <si>
    <t>TP MULTIBOYAS TLT  TRAMARSA</t>
  </si>
  <si>
    <t>TP ENERSUR</t>
  </si>
  <si>
    <t>FLUVIAL</t>
  </si>
  <si>
    <t>EMBARCADERO ESTACION ANDOAS</t>
  </si>
  <si>
    <t>TP PETROPERU - SARAMIRIZA (ESTACION 5)</t>
  </si>
  <si>
    <t>TP PETROPERU - IQUITOS</t>
  </si>
  <si>
    <t>TP GLP AMAZONICO</t>
  </si>
  <si>
    <t>TP PETROPERU - YURIMAGUAS</t>
  </si>
  <si>
    <t>TP YURIPORT</t>
  </si>
  <si>
    <t>TP PETROPERU - PUCALLPA</t>
  </si>
  <si>
    <t>Fuente: APN</t>
  </si>
  <si>
    <t>CARGA DESCARGADA SEGÚN TERMINAL PORTUARIO DE USO PRIVADO: 2008-2018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</si>
</sst>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* #,##0\ _P_t_s_-;\-* #,##0\ _P_t_s_-;_-* &quot;-&quot;??\ _P_t_s_-;_-@_-"/>
    <numFmt numFmtId="166" formatCode="_ * #,##0_ ;_ * \-#,##0_ ;_ * &quot;-&quot;??_ ;_ @_ 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匠牥晩††††††††††"/>
    </font>
    <font>
      <sz val="10"/>
      <color theme="1"/>
      <name val="Segoe UI Symbol"/>
      <family val="2"/>
    </font>
    <font>
      <b/>
      <sz val="12"/>
      <color theme="1"/>
      <name val="Segoe UI Symbol"/>
      <family val="2"/>
    </font>
    <font>
      <sz val="9"/>
      <color theme="1"/>
      <name val="Optima"/>
      <family val="2"/>
    </font>
    <font>
      <sz val="11"/>
      <color theme="1"/>
      <name val="Calibri"/>
      <family val="2"/>
      <scheme val="minor"/>
    </font>
    <font>
      <b/>
      <sz val="10"/>
      <color theme="1"/>
      <name val="Optima"/>
      <family val="2"/>
    </font>
    <font>
      <b/>
      <sz val="10"/>
      <name val="Optima"/>
      <family val="2"/>
    </font>
    <font>
      <sz val="10"/>
      <color theme="1"/>
      <name val="Optima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rgb="FF7F7F7F"/>
      </top>
      <bottom style="medium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/>
      <top/>
      <bottom style="medium">
        <color rgb="FF7F7F7F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164" fontId="6" fillId="0" borderId="0" applyFont="0" applyFill="0" applyBorder="0" applyAlignment="0" applyProtection="0"/>
  </cellStyleXfs>
  <cellXfs count="38">
    <xf numFmtId="0" fontId="0" fillId="0" borderId="0" xfId="0"/>
    <xf numFmtId="0" fontId="3" fillId="2" borderId="0" xfId="0" applyFont="1" applyFill="1" applyAlignment="1">
      <alignment vertical="center"/>
    </xf>
    <xf numFmtId="0" fontId="5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vertical="center"/>
    </xf>
    <xf numFmtId="0" fontId="7" fillId="2" borderId="3" xfId="0" applyFont="1" applyFill="1" applyBorder="1"/>
    <xf numFmtId="0" fontId="7" fillId="2" borderId="0" xfId="0" applyFont="1" applyFill="1" applyAlignment="1"/>
    <xf numFmtId="3" fontId="7" fillId="2" borderId="0" xfId="0" applyNumberFormat="1" applyFont="1" applyFill="1"/>
    <xf numFmtId="3" fontId="7" fillId="2" borderId="0" xfId="0" applyNumberFormat="1" applyFont="1" applyFill="1" applyAlignment="1">
      <alignment horizontal="right"/>
    </xf>
    <xf numFmtId="0" fontId="9" fillId="2" borderId="0" xfId="0" applyFont="1" applyFill="1"/>
    <xf numFmtId="1" fontId="10" fillId="2" borderId="0" xfId="7" applyNumberFormat="1" applyFont="1" applyFill="1" applyAlignment="1">
      <alignment horizontal="right"/>
    </xf>
    <xf numFmtId="0" fontId="9" fillId="2" borderId="4" xfId="0" applyFont="1" applyFill="1" applyBorder="1"/>
    <xf numFmtId="0" fontId="11" fillId="2" borderId="0" xfId="0" applyFont="1" applyFill="1"/>
    <xf numFmtId="0" fontId="10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" fontId="3" fillId="2" borderId="0" xfId="0" applyNumberFormat="1" applyFont="1" applyFill="1" applyAlignment="1">
      <alignment vertical="center"/>
    </xf>
    <xf numFmtId="3" fontId="7" fillId="2" borderId="3" xfId="0" applyNumberFormat="1" applyFont="1" applyFill="1" applyBorder="1" applyAlignment="1">
      <alignment vertical="center"/>
    </xf>
    <xf numFmtId="3" fontId="7" fillId="2" borderId="3" xfId="0" applyNumberFormat="1" applyFont="1" applyFill="1" applyBorder="1" applyAlignment="1">
      <alignment horizontal="right" vertical="center"/>
    </xf>
    <xf numFmtId="3" fontId="7" fillId="2" borderId="0" xfId="0" applyNumberFormat="1" applyFont="1" applyFill="1" applyAlignment="1">
      <alignment vertical="center"/>
    </xf>
    <xf numFmtId="3" fontId="7" fillId="2" borderId="0" xfId="0" applyNumberFormat="1" applyFont="1" applyFill="1" applyAlignment="1">
      <alignment horizontal="right" vertical="center"/>
    </xf>
    <xf numFmtId="1" fontId="7" fillId="2" borderId="0" xfId="0" applyNumberFormat="1" applyFont="1" applyFill="1" applyAlignment="1">
      <alignment horizontal="right" vertical="center"/>
    </xf>
    <xf numFmtId="3" fontId="9" fillId="2" borderId="0" xfId="0" applyNumberFormat="1" applyFont="1" applyFill="1" applyAlignment="1">
      <alignment vertical="center"/>
    </xf>
    <xf numFmtId="3" fontId="10" fillId="2" borderId="0" xfId="0" applyNumberFormat="1" applyFont="1" applyFill="1" applyAlignment="1">
      <alignment vertical="center"/>
    </xf>
    <xf numFmtId="1" fontId="10" fillId="2" borderId="0" xfId="0" applyNumberFormat="1" applyFont="1" applyFill="1" applyAlignment="1">
      <alignment vertical="center"/>
    </xf>
    <xf numFmtId="166" fontId="10" fillId="2" borderId="0" xfId="7" applyNumberFormat="1" applyFont="1" applyFill="1" applyAlignment="1">
      <alignment horizontal="right" vertical="center"/>
    </xf>
    <xf numFmtId="1" fontId="10" fillId="2" borderId="0" xfId="7" applyNumberFormat="1" applyFont="1" applyFill="1" applyAlignment="1">
      <alignment horizontal="right" vertical="center"/>
    </xf>
    <xf numFmtId="0" fontId="10" fillId="2" borderId="0" xfId="0" applyFont="1" applyFill="1" applyAlignment="1">
      <alignment horizontal="right" vertical="center"/>
    </xf>
    <xf numFmtId="1" fontId="10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vertical="center"/>
    </xf>
    <xf numFmtId="3" fontId="9" fillId="2" borderId="4" xfId="0" applyNumberFormat="1" applyFont="1" applyFill="1" applyBorder="1" applyAlignment="1">
      <alignment vertical="center"/>
    </xf>
    <xf numFmtId="3" fontId="10" fillId="2" borderId="4" xfId="0" applyNumberFormat="1" applyFont="1" applyFill="1" applyBorder="1" applyAlignment="1">
      <alignment vertical="center"/>
    </xf>
    <xf numFmtId="1" fontId="10" fillId="2" borderId="4" xfId="0" applyNumberFormat="1" applyFont="1" applyFill="1" applyBorder="1" applyAlignment="1">
      <alignment vertical="center"/>
    </xf>
    <xf numFmtId="1" fontId="10" fillId="2" borderId="4" xfId="0" applyNumberFormat="1" applyFont="1" applyFill="1" applyBorder="1" applyAlignment="1">
      <alignment horizontal="right" vertical="center"/>
    </xf>
  </cellXfs>
  <cellStyles count="8">
    <cellStyle name="Diseño" xfId="2"/>
    <cellStyle name="Millares" xfId="7" builtinId="3"/>
    <cellStyle name="Millares 2" xfId="3"/>
    <cellStyle name="Normal" xfId="0" builtinId="0"/>
    <cellStyle name="Normal 10" xfId="1"/>
    <cellStyle name="Normal 2" xfId="4"/>
    <cellStyle name="Normal 2 2" xfId="5"/>
    <cellStyle name="Normal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14BC90"/>
  </sheetPr>
  <dimension ref="B1:R53"/>
  <sheetViews>
    <sheetView showGridLines="0" showRowColHeaders="0" tabSelected="1" zoomScale="90" zoomScaleNormal="90" workbookViewId="0">
      <selection activeCell="P19" sqref="P19"/>
    </sheetView>
  </sheetViews>
  <sheetFormatPr baseColWidth="10" defaultColWidth="11.42578125" defaultRowHeight="15" customHeight="1"/>
  <cols>
    <col min="1" max="1" width="2.7109375" style="1" customWidth="1"/>
    <col min="2" max="2" width="53.140625" style="1" bestFit="1" customWidth="1"/>
    <col min="3" max="13" width="10.7109375" style="1" customWidth="1"/>
    <col min="14" max="16384" width="11.42578125" style="1"/>
  </cols>
  <sheetData>
    <row r="1" spans="2:18" ht="6" customHeight="1"/>
    <row r="2" spans="2:18" ht="15" customHeight="1">
      <c r="B2" s="18" t="s">
        <v>50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2:18" ht="7.5" customHeight="1">
      <c r="B3" s="17"/>
      <c r="C3" s="17"/>
      <c r="D3" s="17"/>
      <c r="E3" s="17"/>
      <c r="F3" s="17"/>
      <c r="G3" s="3"/>
    </row>
    <row r="4" spans="2:18" ht="15" customHeight="1" thickBot="1">
      <c r="B4" s="19" t="s">
        <v>0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2:18" ht="20.25" customHeight="1" thickBot="1">
      <c r="B5" s="4" t="s">
        <v>2</v>
      </c>
      <c r="C5" s="5">
        <v>2008</v>
      </c>
      <c r="D5" s="6">
        <v>2009</v>
      </c>
      <c r="E5" s="6">
        <v>2010</v>
      </c>
      <c r="F5" s="7">
        <v>2011</v>
      </c>
      <c r="G5" s="6">
        <v>2012</v>
      </c>
      <c r="H5" s="7">
        <v>2013</v>
      </c>
      <c r="I5" s="7">
        <v>2014</v>
      </c>
      <c r="J5" s="6">
        <v>2015</v>
      </c>
      <c r="K5" s="6">
        <v>2016</v>
      </c>
      <c r="L5" s="6">
        <v>2017</v>
      </c>
      <c r="M5" s="6">
        <v>2018</v>
      </c>
    </row>
    <row r="6" spans="2:18" ht="18" customHeight="1">
      <c r="B6" s="8" t="s">
        <v>3</v>
      </c>
      <c r="C6" s="21">
        <f t="shared" ref="C6:G6" si="0">+C7+C44</f>
        <v>7557</v>
      </c>
      <c r="D6" s="21">
        <f t="shared" si="0"/>
        <v>6751</v>
      </c>
      <c r="E6" s="21">
        <f t="shared" si="0"/>
        <v>7665</v>
      </c>
      <c r="F6" s="21">
        <f t="shared" si="0"/>
        <v>8190</v>
      </c>
      <c r="G6" s="21">
        <f t="shared" si="0"/>
        <v>8735.1227699999999</v>
      </c>
      <c r="H6" s="21">
        <f>+H7+H44</f>
        <v>10587.100742449178</v>
      </c>
      <c r="I6" s="21">
        <f>+I7+I44</f>
        <v>8950.3784109715361</v>
      </c>
      <c r="J6" s="22">
        <f>+J7+J44</f>
        <v>9816.8283322561692</v>
      </c>
      <c r="K6" s="22">
        <f>+K7+K44</f>
        <v>10128.610254570451</v>
      </c>
      <c r="L6" s="22">
        <f>+L7+L44</f>
        <v>11949.659840331791</v>
      </c>
      <c r="M6" s="22">
        <f>+M7+M44</f>
        <v>11306.717350616291</v>
      </c>
      <c r="Q6" s="12"/>
      <c r="R6" s="13"/>
    </row>
    <row r="7" spans="2:18" ht="15" customHeight="1">
      <c r="B7" s="9" t="s">
        <v>4</v>
      </c>
      <c r="C7" s="23">
        <f t="shared" ref="C7:H7" si="1">+SUM(C8:C43)</f>
        <v>7557</v>
      </c>
      <c r="D7" s="23">
        <f t="shared" si="1"/>
        <v>6731</v>
      </c>
      <c r="E7" s="23">
        <f t="shared" si="1"/>
        <v>7641</v>
      </c>
      <c r="F7" s="23">
        <f t="shared" si="1"/>
        <v>8190</v>
      </c>
      <c r="G7" s="23">
        <f t="shared" si="1"/>
        <v>8688</v>
      </c>
      <c r="H7" s="23">
        <f t="shared" si="1"/>
        <v>10554.624808019489</v>
      </c>
      <c r="I7" s="23">
        <f>+SUM(I8:I43)</f>
        <v>8865.8090749695639</v>
      </c>
      <c r="J7" s="24">
        <f>+SUM(J8:J43)</f>
        <v>9792.4862122561699</v>
      </c>
      <c r="K7" s="25">
        <f>+SUM(K8:K43)</f>
        <v>10114.335024570451</v>
      </c>
      <c r="L7" s="25">
        <f>+SUM(L8:L43)</f>
        <v>11819.686610331792</v>
      </c>
      <c r="M7" s="25">
        <f>+SUM(M8:M43)</f>
        <v>11292.120560616291</v>
      </c>
      <c r="Q7" s="12"/>
      <c r="R7" s="13"/>
    </row>
    <row r="8" spans="2:18" ht="15" customHeight="1">
      <c r="B8" s="12" t="s">
        <v>5</v>
      </c>
      <c r="C8" s="26">
        <v>0</v>
      </c>
      <c r="D8" s="26">
        <v>0</v>
      </c>
      <c r="E8" s="26">
        <v>520</v>
      </c>
      <c r="F8" s="26">
        <v>99</v>
      </c>
      <c r="G8" s="27">
        <v>144</v>
      </c>
      <c r="H8" s="28">
        <v>295.35047800000012</v>
      </c>
      <c r="I8" s="28">
        <v>152.304924</v>
      </c>
      <c r="J8" s="29">
        <v>172.13487999999995</v>
      </c>
      <c r="K8" s="30">
        <v>260.69576799999993</v>
      </c>
      <c r="L8" s="30">
        <v>399.45692899999995</v>
      </c>
      <c r="M8" s="30">
        <v>509.15115499999996</v>
      </c>
      <c r="N8" s="20"/>
      <c r="Q8" s="12"/>
      <c r="R8" s="13"/>
    </row>
    <row r="9" spans="2:18" ht="15" customHeight="1">
      <c r="B9" s="12" t="s">
        <v>6</v>
      </c>
      <c r="C9" s="26">
        <v>794</v>
      </c>
      <c r="D9" s="26">
        <v>730</v>
      </c>
      <c r="E9" s="26">
        <v>744</v>
      </c>
      <c r="F9" s="26">
        <v>797</v>
      </c>
      <c r="G9" s="27">
        <v>689</v>
      </c>
      <c r="H9" s="28">
        <v>631.286023</v>
      </c>
      <c r="I9" s="28">
        <v>567.90326600000003</v>
      </c>
      <c r="J9" s="29">
        <v>982.04518400000018</v>
      </c>
      <c r="K9" s="30">
        <v>1043.561021</v>
      </c>
      <c r="L9" s="30">
        <v>834.20811200000003</v>
      </c>
      <c r="M9" s="30">
        <v>825.28960500000005</v>
      </c>
      <c r="N9" s="20"/>
      <c r="Q9" s="12"/>
      <c r="R9" s="13"/>
    </row>
    <row r="10" spans="2:18" ht="15" customHeight="1">
      <c r="B10" s="12" t="s">
        <v>7</v>
      </c>
      <c r="C10" s="26">
        <v>255</v>
      </c>
      <c r="D10" s="26">
        <v>163</v>
      </c>
      <c r="E10" s="26">
        <v>132</v>
      </c>
      <c r="F10" s="26">
        <v>212</v>
      </c>
      <c r="G10" s="27">
        <v>21</v>
      </c>
      <c r="H10" s="28">
        <v>165.220405</v>
      </c>
      <c r="I10" s="28">
        <v>8.8840000000000003</v>
      </c>
      <c r="J10" s="29">
        <v>0</v>
      </c>
      <c r="K10" s="30">
        <v>0</v>
      </c>
      <c r="L10" s="30">
        <v>0</v>
      </c>
      <c r="M10" s="30">
        <v>9.0302000000000007</v>
      </c>
      <c r="N10" s="20"/>
      <c r="Q10" s="12"/>
      <c r="R10" s="13"/>
    </row>
    <row r="11" spans="2:18" ht="15" customHeight="1">
      <c r="B11" s="12" t="s">
        <v>8</v>
      </c>
      <c r="C11" s="26">
        <v>0</v>
      </c>
      <c r="D11" s="26">
        <v>0</v>
      </c>
      <c r="E11" s="26">
        <v>0</v>
      </c>
      <c r="F11" s="26">
        <v>0</v>
      </c>
      <c r="G11" s="27">
        <v>0</v>
      </c>
      <c r="H11" s="28">
        <v>0</v>
      </c>
      <c r="I11" s="28">
        <v>0</v>
      </c>
      <c r="J11" s="31">
        <v>0</v>
      </c>
      <c r="K11" s="32">
        <v>0</v>
      </c>
      <c r="L11" s="32">
        <v>0</v>
      </c>
      <c r="M11" s="32">
        <v>0</v>
      </c>
      <c r="N11" s="20"/>
      <c r="Q11" s="12"/>
      <c r="R11" s="13"/>
    </row>
    <row r="12" spans="2:18" ht="15" customHeight="1">
      <c r="B12" s="12" t="s">
        <v>9</v>
      </c>
      <c r="C12" s="26">
        <v>0</v>
      </c>
      <c r="D12" s="26">
        <v>0</v>
      </c>
      <c r="E12" s="26">
        <v>0</v>
      </c>
      <c r="F12" s="26">
        <v>0</v>
      </c>
      <c r="G12" s="27">
        <v>0</v>
      </c>
      <c r="H12" s="28">
        <v>0</v>
      </c>
      <c r="I12" s="28">
        <v>0</v>
      </c>
      <c r="J12" s="29">
        <v>0</v>
      </c>
      <c r="K12" s="30">
        <v>0</v>
      </c>
      <c r="L12" s="30">
        <v>0</v>
      </c>
      <c r="M12" s="30">
        <v>0</v>
      </c>
      <c r="N12" s="20"/>
      <c r="Q12" s="12"/>
      <c r="R12" s="13"/>
    </row>
    <row r="13" spans="2:18" ht="15" customHeight="1">
      <c r="B13" s="12" t="s">
        <v>10</v>
      </c>
      <c r="C13" s="26">
        <v>0</v>
      </c>
      <c r="D13" s="26">
        <v>0</v>
      </c>
      <c r="E13" s="26">
        <v>0</v>
      </c>
      <c r="F13" s="26">
        <v>0</v>
      </c>
      <c r="G13" s="27">
        <v>0</v>
      </c>
      <c r="H13" s="28">
        <v>0</v>
      </c>
      <c r="I13" s="28">
        <v>0</v>
      </c>
      <c r="J13" s="31">
        <v>0</v>
      </c>
      <c r="K13" s="32">
        <v>0</v>
      </c>
      <c r="L13" s="32">
        <v>0</v>
      </c>
      <c r="M13" s="32">
        <v>0</v>
      </c>
      <c r="N13" s="20"/>
      <c r="Q13" s="12"/>
      <c r="R13" s="13"/>
    </row>
    <row r="14" spans="2:18" ht="15" customHeight="1">
      <c r="B14" s="12" t="s">
        <v>11</v>
      </c>
      <c r="C14" s="26">
        <v>0</v>
      </c>
      <c r="D14" s="26">
        <v>0</v>
      </c>
      <c r="E14" s="26">
        <v>0</v>
      </c>
      <c r="F14" s="26">
        <v>0</v>
      </c>
      <c r="G14" s="27">
        <v>0</v>
      </c>
      <c r="H14" s="28">
        <v>0</v>
      </c>
      <c r="I14" s="28">
        <v>0</v>
      </c>
      <c r="J14" s="31">
        <v>0</v>
      </c>
      <c r="K14" s="32">
        <v>0</v>
      </c>
      <c r="L14" s="32">
        <v>0</v>
      </c>
      <c r="M14" s="32">
        <v>0</v>
      </c>
      <c r="N14" s="20"/>
      <c r="Q14" s="12"/>
      <c r="R14" s="13"/>
    </row>
    <row r="15" spans="2:18" ht="15" customHeight="1">
      <c r="B15" s="12" t="s">
        <v>12</v>
      </c>
      <c r="C15" s="26">
        <v>703</v>
      </c>
      <c r="D15" s="26">
        <v>183</v>
      </c>
      <c r="E15" s="26">
        <v>393</v>
      </c>
      <c r="F15" s="26">
        <v>341</v>
      </c>
      <c r="G15" s="27">
        <v>441</v>
      </c>
      <c r="H15" s="28">
        <v>415.19152400000002</v>
      </c>
      <c r="I15" s="28">
        <v>388.01194600000002</v>
      </c>
      <c r="J15" s="29">
        <v>415.657128</v>
      </c>
      <c r="K15" s="30">
        <v>656.86947000000009</v>
      </c>
      <c r="L15" s="30">
        <v>320.69305700000001</v>
      </c>
      <c r="M15" s="30">
        <v>265.56592199999994</v>
      </c>
      <c r="N15" s="20"/>
      <c r="Q15" s="12"/>
      <c r="R15" s="13"/>
    </row>
    <row r="16" spans="2:18" ht="15" customHeight="1">
      <c r="B16" s="12" t="s">
        <v>13</v>
      </c>
      <c r="C16" s="26">
        <v>0</v>
      </c>
      <c r="D16" s="26">
        <v>0</v>
      </c>
      <c r="E16" s="26">
        <v>0</v>
      </c>
      <c r="F16" s="26">
        <v>0</v>
      </c>
      <c r="G16" s="27">
        <v>0</v>
      </c>
      <c r="H16" s="28">
        <v>158.24415499999998</v>
      </c>
      <c r="I16" s="28">
        <v>121.13138200000002</v>
      </c>
      <c r="J16" s="29">
        <v>133.36208100000002</v>
      </c>
      <c r="K16" s="30">
        <v>55.040793000000001</v>
      </c>
      <c r="L16" s="30">
        <v>0</v>
      </c>
      <c r="M16" s="30">
        <v>0</v>
      </c>
      <c r="N16" s="20"/>
      <c r="Q16" s="12"/>
      <c r="R16" s="13"/>
    </row>
    <row r="17" spans="2:18" ht="15" customHeight="1">
      <c r="B17" s="12" t="s">
        <v>14</v>
      </c>
      <c r="C17" s="26">
        <v>0</v>
      </c>
      <c r="D17" s="26">
        <v>0</v>
      </c>
      <c r="E17" s="26">
        <v>0</v>
      </c>
      <c r="F17" s="26">
        <v>0</v>
      </c>
      <c r="G17" s="27">
        <v>0</v>
      </c>
      <c r="H17" s="28">
        <v>0</v>
      </c>
      <c r="I17" s="28">
        <v>0</v>
      </c>
      <c r="J17" s="29">
        <v>0</v>
      </c>
      <c r="K17" s="30">
        <v>0</v>
      </c>
      <c r="L17" s="30">
        <v>0</v>
      </c>
      <c r="M17" s="30">
        <v>0</v>
      </c>
      <c r="N17" s="20"/>
      <c r="Q17" s="12"/>
      <c r="R17" s="13"/>
    </row>
    <row r="18" spans="2:18" ht="15" customHeight="1">
      <c r="B18" s="12" t="s">
        <v>15</v>
      </c>
      <c r="C18" s="26">
        <v>0</v>
      </c>
      <c r="D18" s="26">
        <v>0</v>
      </c>
      <c r="E18" s="26">
        <v>0</v>
      </c>
      <c r="F18" s="26">
        <v>0</v>
      </c>
      <c r="G18" s="27">
        <v>0</v>
      </c>
      <c r="H18" s="28">
        <v>0</v>
      </c>
      <c r="I18" s="28">
        <v>0</v>
      </c>
      <c r="J18" s="31">
        <v>0</v>
      </c>
      <c r="K18" s="32">
        <v>0</v>
      </c>
      <c r="L18" s="32">
        <v>0</v>
      </c>
      <c r="M18" s="32">
        <v>0</v>
      </c>
      <c r="N18" s="20"/>
      <c r="Q18" s="12"/>
      <c r="R18" s="13"/>
    </row>
    <row r="19" spans="2:18" ht="15" customHeight="1">
      <c r="B19" s="12" t="s">
        <v>16</v>
      </c>
      <c r="C19" s="26">
        <v>0</v>
      </c>
      <c r="D19" s="26">
        <v>0</v>
      </c>
      <c r="E19" s="26">
        <v>0</v>
      </c>
      <c r="F19" s="26">
        <v>0</v>
      </c>
      <c r="G19" s="27">
        <v>0</v>
      </c>
      <c r="H19" s="28">
        <v>0</v>
      </c>
      <c r="I19" s="28">
        <v>0</v>
      </c>
      <c r="J19" s="31">
        <v>0</v>
      </c>
      <c r="K19" s="32">
        <v>0</v>
      </c>
      <c r="L19" s="32">
        <v>0</v>
      </c>
      <c r="M19" s="32">
        <v>0</v>
      </c>
      <c r="N19" s="20"/>
      <c r="Q19" s="12"/>
      <c r="R19" s="13"/>
    </row>
    <row r="20" spans="2:18" ht="15" customHeight="1">
      <c r="B20" s="12" t="s">
        <v>17</v>
      </c>
      <c r="C20" s="26">
        <v>0</v>
      </c>
      <c r="D20" s="26">
        <v>0</v>
      </c>
      <c r="E20" s="26">
        <v>0</v>
      </c>
      <c r="F20" s="26">
        <v>0</v>
      </c>
      <c r="G20" s="27">
        <v>0</v>
      </c>
      <c r="H20" s="28">
        <v>0</v>
      </c>
      <c r="I20" s="28">
        <v>0</v>
      </c>
      <c r="J20" s="29">
        <v>0</v>
      </c>
      <c r="K20" s="30">
        <v>0</v>
      </c>
      <c r="L20" s="30">
        <v>0</v>
      </c>
      <c r="M20" s="30">
        <v>0</v>
      </c>
      <c r="N20" s="20"/>
      <c r="Q20" s="12"/>
      <c r="R20" s="13"/>
    </row>
    <row r="21" spans="2:18" ht="15" customHeight="1">
      <c r="B21" s="12" t="s">
        <v>18</v>
      </c>
      <c r="C21" s="26">
        <v>0</v>
      </c>
      <c r="D21" s="26">
        <v>0</v>
      </c>
      <c r="E21" s="26">
        <v>0</v>
      </c>
      <c r="F21" s="26">
        <v>0</v>
      </c>
      <c r="G21" s="27">
        <v>0</v>
      </c>
      <c r="H21" s="28">
        <v>0</v>
      </c>
      <c r="I21" s="28">
        <v>0</v>
      </c>
      <c r="J21" s="29">
        <v>0</v>
      </c>
      <c r="K21" s="30">
        <v>0</v>
      </c>
      <c r="L21" s="30">
        <v>0</v>
      </c>
      <c r="M21" s="30">
        <v>0</v>
      </c>
      <c r="N21" s="20"/>
      <c r="Q21" s="12"/>
      <c r="R21" s="13"/>
    </row>
    <row r="22" spans="2:18" ht="15" customHeight="1">
      <c r="B22" s="12" t="s">
        <v>19</v>
      </c>
      <c r="C22" s="26">
        <v>0</v>
      </c>
      <c r="D22" s="26">
        <v>0</v>
      </c>
      <c r="E22" s="26">
        <v>0</v>
      </c>
      <c r="F22" s="26">
        <v>0</v>
      </c>
      <c r="G22" s="27">
        <v>0</v>
      </c>
      <c r="H22" s="28">
        <v>0</v>
      </c>
      <c r="I22" s="28">
        <v>0</v>
      </c>
      <c r="J22" s="31">
        <v>0</v>
      </c>
      <c r="K22" s="32">
        <v>0</v>
      </c>
      <c r="L22" s="32">
        <v>0</v>
      </c>
      <c r="M22" s="32">
        <v>0</v>
      </c>
      <c r="N22" s="20"/>
      <c r="Q22" s="12"/>
      <c r="R22" s="13"/>
    </row>
    <row r="23" spans="2:18" ht="15" customHeight="1">
      <c r="B23" s="12" t="s">
        <v>20</v>
      </c>
      <c r="C23" s="26">
        <v>0</v>
      </c>
      <c r="D23" s="26">
        <v>0</v>
      </c>
      <c r="E23" s="26">
        <v>0</v>
      </c>
      <c r="F23" s="26">
        <v>0</v>
      </c>
      <c r="G23" s="27">
        <v>0</v>
      </c>
      <c r="H23" s="28">
        <v>0</v>
      </c>
      <c r="I23" s="28">
        <v>0</v>
      </c>
      <c r="J23" s="31">
        <v>0</v>
      </c>
      <c r="K23" s="32">
        <v>0</v>
      </c>
      <c r="L23" s="32">
        <v>0</v>
      </c>
      <c r="M23" s="32">
        <v>0</v>
      </c>
      <c r="N23" s="20"/>
      <c r="Q23" s="12"/>
      <c r="R23" s="13"/>
    </row>
    <row r="24" spans="2:18" ht="15" customHeight="1">
      <c r="B24" s="12" t="s">
        <v>21</v>
      </c>
      <c r="C24" s="26">
        <v>4598</v>
      </c>
      <c r="D24" s="26">
        <v>4463</v>
      </c>
      <c r="E24" s="26">
        <v>3986</v>
      </c>
      <c r="F24" s="26">
        <v>4437</v>
      </c>
      <c r="G24" s="27">
        <v>4442</v>
      </c>
      <c r="H24" s="28">
        <v>4181.7087549874423</v>
      </c>
      <c r="I24" s="28">
        <v>4042.01257287512</v>
      </c>
      <c r="J24" s="29">
        <v>4263.0874839686694</v>
      </c>
      <c r="K24" s="30">
        <v>5093.8029220010521</v>
      </c>
      <c r="L24" s="30">
        <v>6370.6977027871008</v>
      </c>
      <c r="M24" s="30">
        <v>5525.7869486367899</v>
      </c>
      <c r="N24" s="20"/>
      <c r="Q24" s="12"/>
      <c r="R24" s="13"/>
    </row>
    <row r="25" spans="2:18" ht="15" customHeight="1">
      <c r="B25" s="12" t="s">
        <v>22</v>
      </c>
      <c r="C25" s="26">
        <v>0</v>
      </c>
      <c r="D25" s="26">
        <v>0</v>
      </c>
      <c r="E25" s="26">
        <v>0</v>
      </c>
      <c r="F25" s="26">
        <v>0</v>
      </c>
      <c r="G25" s="27">
        <v>0</v>
      </c>
      <c r="H25" s="28">
        <v>444.07428570909997</v>
      </c>
      <c r="I25" s="28">
        <v>0</v>
      </c>
      <c r="J25" s="29">
        <v>30.516397999999999</v>
      </c>
      <c r="K25" s="30">
        <v>9.4902639999999998</v>
      </c>
      <c r="L25" s="30">
        <v>116.52226899999998</v>
      </c>
      <c r="M25" s="30">
        <v>222.00552799999997</v>
      </c>
      <c r="N25" s="20"/>
      <c r="Q25" s="12"/>
      <c r="R25" s="13"/>
    </row>
    <row r="26" spans="2:18" ht="15" customHeight="1">
      <c r="B26" s="12" t="s">
        <v>23</v>
      </c>
      <c r="C26" s="26">
        <v>0</v>
      </c>
      <c r="D26" s="26">
        <v>0</v>
      </c>
      <c r="E26" s="26">
        <v>42</v>
      </c>
      <c r="F26" s="26">
        <v>134</v>
      </c>
      <c r="G26" s="27">
        <v>92</v>
      </c>
      <c r="H26" s="28">
        <v>175.00276399999998</v>
      </c>
      <c r="I26" s="28">
        <v>331.21848199999999</v>
      </c>
      <c r="J26" s="29">
        <v>478.10798000000005</v>
      </c>
      <c r="K26" s="30">
        <v>500.30351556939996</v>
      </c>
      <c r="L26" s="30">
        <v>642.06406861650009</v>
      </c>
      <c r="M26" s="30">
        <v>704.86460823979996</v>
      </c>
      <c r="N26" s="20"/>
      <c r="Q26" s="12"/>
      <c r="R26" s="13"/>
    </row>
    <row r="27" spans="2:18" ht="15" customHeight="1">
      <c r="B27" s="12" t="s">
        <v>24</v>
      </c>
      <c r="C27" s="26">
        <v>0</v>
      </c>
      <c r="D27" s="26">
        <v>13</v>
      </c>
      <c r="E27" s="26">
        <v>4</v>
      </c>
      <c r="F27" s="26">
        <v>0</v>
      </c>
      <c r="G27" s="27">
        <v>17</v>
      </c>
      <c r="H27" s="28">
        <v>0</v>
      </c>
      <c r="I27" s="28">
        <v>12.965187</v>
      </c>
      <c r="J27" s="29">
        <v>28.328825999999999</v>
      </c>
      <c r="K27" s="30">
        <v>17.915004000000003</v>
      </c>
      <c r="L27" s="30">
        <v>12.259629999999998</v>
      </c>
      <c r="M27" s="30">
        <v>11.887921</v>
      </c>
      <c r="N27" s="20"/>
      <c r="Q27" s="12"/>
      <c r="R27" s="13"/>
    </row>
    <row r="28" spans="2:18" ht="15" customHeight="1">
      <c r="B28" s="12" t="s">
        <v>25</v>
      </c>
      <c r="C28" s="26">
        <v>0</v>
      </c>
      <c r="D28" s="26">
        <v>0</v>
      </c>
      <c r="E28" s="26">
        <v>0</v>
      </c>
      <c r="F28" s="26">
        <v>0</v>
      </c>
      <c r="G28" s="27">
        <v>0</v>
      </c>
      <c r="H28" s="28">
        <v>0</v>
      </c>
      <c r="I28" s="28">
        <v>0</v>
      </c>
      <c r="J28" s="29">
        <v>0</v>
      </c>
      <c r="K28" s="30">
        <v>0</v>
      </c>
      <c r="L28" s="30">
        <v>0</v>
      </c>
      <c r="M28" s="30">
        <v>0</v>
      </c>
      <c r="N28" s="20"/>
      <c r="Q28" s="12"/>
      <c r="R28" s="13"/>
    </row>
    <row r="29" spans="2:18" ht="15" customHeight="1">
      <c r="B29" s="12" t="s">
        <v>26</v>
      </c>
      <c r="C29" s="26">
        <v>31</v>
      </c>
      <c r="D29" s="26">
        <v>31</v>
      </c>
      <c r="E29" s="26">
        <v>37</v>
      </c>
      <c r="F29" s="26">
        <v>34</v>
      </c>
      <c r="G29" s="27">
        <v>29</v>
      </c>
      <c r="H29" s="28">
        <v>29.404726000000004</v>
      </c>
      <c r="I29" s="28">
        <v>35.988819999999997</v>
      </c>
      <c r="J29" s="29">
        <v>24.437507999999998</v>
      </c>
      <c r="K29" s="30">
        <v>26.708151000000001</v>
      </c>
      <c r="L29" s="30">
        <v>26.435513999999998</v>
      </c>
      <c r="M29" s="30">
        <v>30.723074000000004</v>
      </c>
      <c r="N29" s="20"/>
      <c r="Q29" s="12"/>
      <c r="R29" s="13"/>
    </row>
    <row r="30" spans="2:18" ht="15" customHeight="1">
      <c r="B30" s="12" t="s">
        <v>27</v>
      </c>
      <c r="C30" s="26">
        <v>0</v>
      </c>
      <c r="D30" s="26">
        <v>0</v>
      </c>
      <c r="E30" s="23">
        <v>0</v>
      </c>
      <c r="F30" s="26">
        <v>0</v>
      </c>
      <c r="G30" s="27">
        <v>158</v>
      </c>
      <c r="H30" s="28">
        <v>0</v>
      </c>
      <c r="I30" s="28">
        <v>0</v>
      </c>
      <c r="J30" s="31">
        <v>0</v>
      </c>
      <c r="K30" s="32">
        <v>0</v>
      </c>
      <c r="L30" s="32">
        <v>0</v>
      </c>
      <c r="M30" s="32">
        <v>0</v>
      </c>
      <c r="N30" s="20"/>
      <c r="Q30" s="12"/>
      <c r="R30" s="13"/>
    </row>
    <row r="31" spans="2:18" ht="15" customHeight="1">
      <c r="B31" s="12" t="s">
        <v>28</v>
      </c>
      <c r="C31" s="26">
        <v>472</v>
      </c>
      <c r="D31" s="26">
        <v>635</v>
      </c>
      <c r="E31" s="26">
        <v>900</v>
      </c>
      <c r="F31" s="26">
        <v>1024</v>
      </c>
      <c r="G31" s="27">
        <v>1040</v>
      </c>
      <c r="H31" s="28">
        <v>1144.8726969999996</v>
      </c>
      <c r="I31" s="28">
        <v>1520.7899682432435</v>
      </c>
      <c r="J31" s="29">
        <v>1761.3922459999997</v>
      </c>
      <c r="K31" s="30">
        <v>1816.8579069999996</v>
      </c>
      <c r="L31" s="30">
        <v>2111.7695750000007</v>
      </c>
      <c r="M31" s="30">
        <v>2242.4543730999999</v>
      </c>
      <c r="N31" s="20"/>
      <c r="Q31" s="12"/>
      <c r="R31" s="13"/>
    </row>
    <row r="32" spans="2:18" ht="15" customHeight="1">
      <c r="B32" s="12" t="s">
        <v>29</v>
      </c>
      <c r="C32" s="26">
        <v>65</v>
      </c>
      <c r="D32" s="26">
        <v>105</v>
      </c>
      <c r="E32" s="26">
        <v>392</v>
      </c>
      <c r="F32" s="26">
        <v>440</v>
      </c>
      <c r="G32" s="27">
        <v>783</v>
      </c>
      <c r="H32" s="28">
        <v>1656.9270750000003</v>
      </c>
      <c r="I32" s="28">
        <v>621.72303699999986</v>
      </c>
      <c r="J32" s="29">
        <v>655.65787000000012</v>
      </c>
      <c r="K32" s="30">
        <v>241.99578999999997</v>
      </c>
      <c r="L32" s="30">
        <v>431.09755999999993</v>
      </c>
      <c r="M32" s="30">
        <v>602.18985999999984</v>
      </c>
      <c r="N32" s="20"/>
      <c r="Q32" s="12"/>
      <c r="R32" s="13"/>
    </row>
    <row r="33" spans="2:18" ht="15" customHeight="1">
      <c r="B33" s="12" t="s">
        <v>30</v>
      </c>
      <c r="C33" s="26">
        <v>0</v>
      </c>
      <c r="D33" s="26">
        <v>0</v>
      </c>
      <c r="E33" s="26">
        <v>0</v>
      </c>
      <c r="F33" s="26">
        <v>0</v>
      </c>
      <c r="G33" s="27">
        <v>0</v>
      </c>
      <c r="H33" s="28">
        <v>0</v>
      </c>
      <c r="I33" s="28">
        <v>0</v>
      </c>
      <c r="J33" s="31">
        <v>0</v>
      </c>
      <c r="K33" s="32">
        <v>0</v>
      </c>
      <c r="L33" s="32">
        <v>0</v>
      </c>
      <c r="M33" s="32">
        <v>0</v>
      </c>
      <c r="N33" s="20"/>
      <c r="Q33" s="12"/>
      <c r="R33" s="13"/>
    </row>
    <row r="34" spans="2:18" ht="15" customHeight="1">
      <c r="B34" s="12" t="s">
        <v>31</v>
      </c>
      <c r="C34" s="26">
        <v>0</v>
      </c>
      <c r="D34" s="26">
        <v>0</v>
      </c>
      <c r="E34" s="26">
        <v>0</v>
      </c>
      <c r="F34" s="26">
        <v>0</v>
      </c>
      <c r="G34" s="27">
        <v>0</v>
      </c>
      <c r="H34" s="28">
        <v>0</v>
      </c>
      <c r="I34" s="28">
        <v>0</v>
      </c>
      <c r="J34" s="31">
        <v>0</v>
      </c>
      <c r="K34" s="32">
        <v>0</v>
      </c>
      <c r="L34" s="32">
        <v>0</v>
      </c>
      <c r="M34" s="32">
        <v>0</v>
      </c>
      <c r="N34" s="20"/>
      <c r="Q34" s="12"/>
      <c r="R34" s="13"/>
    </row>
    <row r="35" spans="2:18" ht="15" customHeight="1">
      <c r="B35" s="12" t="s">
        <v>32</v>
      </c>
      <c r="C35" s="26">
        <v>0</v>
      </c>
      <c r="D35" s="26">
        <v>0</v>
      </c>
      <c r="E35" s="26">
        <v>0</v>
      </c>
      <c r="F35" s="26">
        <v>0</v>
      </c>
      <c r="G35" s="27">
        <v>0</v>
      </c>
      <c r="H35" s="28">
        <v>0</v>
      </c>
      <c r="I35" s="28">
        <v>0</v>
      </c>
      <c r="J35" s="29">
        <v>21.067208999999998</v>
      </c>
      <c r="K35" s="30">
        <v>0</v>
      </c>
      <c r="L35" s="30">
        <v>0</v>
      </c>
      <c r="M35" s="30">
        <v>8.3883050000000008</v>
      </c>
      <c r="N35" s="20"/>
      <c r="Q35" s="12"/>
      <c r="R35" s="13"/>
    </row>
    <row r="36" spans="2:18" ht="15" customHeight="1">
      <c r="B36" s="12" t="s">
        <v>33</v>
      </c>
      <c r="C36" s="26">
        <v>0</v>
      </c>
      <c r="D36" s="26">
        <v>4</v>
      </c>
      <c r="E36" s="26">
        <v>0</v>
      </c>
      <c r="F36" s="26">
        <v>2</v>
      </c>
      <c r="G36" s="27">
        <v>0</v>
      </c>
      <c r="H36" s="28">
        <v>24.31925</v>
      </c>
      <c r="I36" s="28">
        <v>0</v>
      </c>
      <c r="J36" s="31">
        <v>0</v>
      </c>
      <c r="K36" s="32">
        <v>0</v>
      </c>
      <c r="L36" s="32">
        <v>0</v>
      </c>
      <c r="M36" s="32">
        <v>0</v>
      </c>
      <c r="N36" s="20"/>
      <c r="Q36" s="12"/>
      <c r="R36" s="13"/>
    </row>
    <row r="37" spans="2:18" ht="15" customHeight="1">
      <c r="B37" s="12" t="s">
        <v>34</v>
      </c>
      <c r="C37" s="26">
        <v>0</v>
      </c>
      <c r="D37" s="26">
        <v>0</v>
      </c>
      <c r="E37" s="26">
        <v>0</v>
      </c>
      <c r="F37" s="26">
        <v>0</v>
      </c>
      <c r="G37" s="27">
        <v>0</v>
      </c>
      <c r="H37" s="28">
        <v>0</v>
      </c>
      <c r="I37" s="28">
        <v>0</v>
      </c>
      <c r="J37" s="31">
        <v>0</v>
      </c>
      <c r="K37" s="32">
        <v>0</v>
      </c>
      <c r="L37" s="32">
        <v>0</v>
      </c>
      <c r="M37" s="32">
        <v>0</v>
      </c>
      <c r="N37" s="20"/>
      <c r="Q37" s="12"/>
      <c r="R37" s="13"/>
    </row>
    <row r="38" spans="2:18" ht="15" customHeight="1">
      <c r="B38" s="12" t="s">
        <v>35</v>
      </c>
      <c r="C38" s="26">
        <v>187</v>
      </c>
      <c r="D38" s="26">
        <v>0</v>
      </c>
      <c r="E38" s="26">
        <v>100</v>
      </c>
      <c r="F38" s="26">
        <v>234</v>
      </c>
      <c r="G38" s="27">
        <v>540</v>
      </c>
      <c r="H38" s="28">
        <v>858.62307732294869</v>
      </c>
      <c r="I38" s="28">
        <v>839.82374085119977</v>
      </c>
      <c r="J38" s="29">
        <v>767.07163128750005</v>
      </c>
      <c r="K38" s="30">
        <v>0</v>
      </c>
      <c r="L38" s="30">
        <v>0</v>
      </c>
      <c r="M38" s="30">
        <v>0</v>
      </c>
      <c r="N38" s="20"/>
      <c r="Q38" s="12"/>
      <c r="R38" s="13"/>
    </row>
    <row r="39" spans="2:18" ht="15" customHeight="1">
      <c r="B39" s="12" t="s">
        <v>36</v>
      </c>
      <c r="C39" s="26">
        <v>64</v>
      </c>
      <c r="D39" s="26">
        <v>0</v>
      </c>
      <c r="E39" s="26">
        <v>0</v>
      </c>
      <c r="F39" s="26">
        <v>0</v>
      </c>
      <c r="G39" s="27">
        <v>25</v>
      </c>
      <c r="H39" s="28">
        <v>54.086099999999995</v>
      </c>
      <c r="I39" s="28">
        <v>23.197787999999999</v>
      </c>
      <c r="J39" s="31">
        <v>0</v>
      </c>
      <c r="K39" s="32">
        <v>0</v>
      </c>
      <c r="L39" s="32">
        <v>199.94072335818905</v>
      </c>
      <c r="M39" s="32">
        <v>184.77150514970239</v>
      </c>
      <c r="N39" s="20"/>
      <c r="Q39" s="12"/>
      <c r="R39" s="13"/>
    </row>
    <row r="40" spans="2:18" ht="15" customHeight="1">
      <c r="B40" s="12" t="s">
        <v>37</v>
      </c>
      <c r="C40" s="26">
        <v>0</v>
      </c>
      <c r="D40" s="26">
        <v>0</v>
      </c>
      <c r="E40" s="26">
        <v>0</v>
      </c>
      <c r="F40" s="26">
        <v>0</v>
      </c>
      <c r="G40" s="27">
        <v>156</v>
      </c>
      <c r="H40" s="28">
        <v>12.878163000000001</v>
      </c>
      <c r="I40" s="28">
        <v>0</v>
      </c>
      <c r="J40" s="31">
        <v>0</v>
      </c>
      <c r="K40" s="32">
        <v>121.266079</v>
      </c>
      <c r="L40" s="32">
        <v>0</v>
      </c>
      <c r="M40" s="32">
        <v>0</v>
      </c>
      <c r="N40" s="20"/>
      <c r="Q40" s="12"/>
      <c r="R40" s="13"/>
    </row>
    <row r="41" spans="2:18" ht="15" customHeight="1">
      <c r="B41" s="12" t="s">
        <v>38</v>
      </c>
      <c r="C41" s="26">
        <v>7</v>
      </c>
      <c r="D41" s="26">
        <v>11</v>
      </c>
      <c r="E41" s="26">
        <v>45</v>
      </c>
      <c r="F41" s="26">
        <v>41</v>
      </c>
      <c r="G41" s="27">
        <v>16</v>
      </c>
      <c r="H41" s="28">
        <v>19.229080000000007</v>
      </c>
      <c r="I41" s="28">
        <v>48.587070999999987</v>
      </c>
      <c r="J41" s="29">
        <v>36.289787000000004</v>
      </c>
      <c r="K41" s="30">
        <v>60.665039999999991</v>
      </c>
      <c r="L41" s="30">
        <v>148.65772957000001</v>
      </c>
      <c r="M41" s="30">
        <v>116.93551548999999</v>
      </c>
      <c r="N41" s="20"/>
      <c r="Q41" s="12"/>
      <c r="R41" s="13"/>
    </row>
    <row r="42" spans="2:18" ht="15" customHeight="1">
      <c r="B42" s="12" t="s">
        <v>39</v>
      </c>
      <c r="C42" s="26">
        <v>0</v>
      </c>
      <c r="D42" s="26">
        <v>0</v>
      </c>
      <c r="E42" s="26">
        <v>0</v>
      </c>
      <c r="F42" s="26">
        <v>0</v>
      </c>
      <c r="G42" s="27">
        <v>0</v>
      </c>
      <c r="H42" s="28">
        <v>0</v>
      </c>
      <c r="I42" s="28">
        <v>0</v>
      </c>
      <c r="J42" s="29">
        <v>23.33</v>
      </c>
      <c r="K42" s="30">
        <v>14.763859999999999</v>
      </c>
      <c r="L42" s="30">
        <v>0</v>
      </c>
      <c r="M42" s="30">
        <v>0</v>
      </c>
      <c r="N42" s="20"/>
    </row>
    <row r="43" spans="2:18" ht="15" customHeight="1">
      <c r="B43" s="12" t="s">
        <v>40</v>
      </c>
      <c r="C43" s="26">
        <v>381</v>
      </c>
      <c r="D43" s="26">
        <v>393</v>
      </c>
      <c r="E43" s="26">
        <v>346</v>
      </c>
      <c r="F43" s="26">
        <v>395</v>
      </c>
      <c r="G43" s="27">
        <v>95</v>
      </c>
      <c r="H43" s="28">
        <v>288.20625000000001</v>
      </c>
      <c r="I43" s="28">
        <v>151.26689000000002</v>
      </c>
      <c r="J43" s="31">
        <v>0</v>
      </c>
      <c r="K43" s="32">
        <v>194.39944</v>
      </c>
      <c r="L43" s="32">
        <v>205.88373999999999</v>
      </c>
      <c r="M43" s="32">
        <v>33.076039999999999</v>
      </c>
      <c r="N43" s="20"/>
    </row>
    <row r="44" spans="2:18" ht="15" customHeight="1">
      <c r="B44" s="9" t="s">
        <v>41</v>
      </c>
      <c r="C44" s="23">
        <f>SUM(C45:C51)</f>
        <v>0</v>
      </c>
      <c r="D44" s="23">
        <f t="shared" ref="D44:H44" si="2">SUM(D45:D51)</f>
        <v>20</v>
      </c>
      <c r="E44" s="23">
        <f t="shared" si="2"/>
        <v>24</v>
      </c>
      <c r="F44" s="23">
        <f t="shared" si="2"/>
        <v>0</v>
      </c>
      <c r="G44" s="23">
        <f t="shared" si="2"/>
        <v>47.122770000000003</v>
      </c>
      <c r="H44" s="23">
        <f t="shared" si="2"/>
        <v>32.475934429689438</v>
      </c>
      <c r="I44" s="23">
        <f>SUM(I45:I51)</f>
        <v>84.569336001971422</v>
      </c>
      <c r="J44" s="24">
        <f>SUM(J45:J51)</f>
        <v>24.342120000000001</v>
      </c>
      <c r="K44" s="25">
        <f>SUM(K45:K51)</f>
        <v>14.275229999999999</v>
      </c>
      <c r="L44" s="25">
        <f>SUM(L45:L51)</f>
        <v>129.97322999999997</v>
      </c>
      <c r="M44" s="25">
        <f>SUM(M45:M51)</f>
        <v>14.596790000000002</v>
      </c>
    </row>
    <row r="45" spans="2:18" ht="15" customHeight="1">
      <c r="B45" s="12" t="s">
        <v>42</v>
      </c>
      <c r="C45" s="33">
        <v>0</v>
      </c>
      <c r="D45" s="33">
        <v>0</v>
      </c>
      <c r="E45" s="33">
        <v>0</v>
      </c>
      <c r="F45" s="26">
        <v>0</v>
      </c>
      <c r="G45" s="27">
        <v>1.12277</v>
      </c>
      <c r="H45" s="28">
        <v>0</v>
      </c>
      <c r="I45" s="28">
        <v>0</v>
      </c>
      <c r="J45" s="31">
        <v>0</v>
      </c>
      <c r="K45" s="32">
        <v>0</v>
      </c>
      <c r="L45" s="32">
        <v>0</v>
      </c>
      <c r="M45" s="32">
        <v>0</v>
      </c>
    </row>
    <row r="46" spans="2:18" ht="15" customHeight="1">
      <c r="B46" s="12" t="s">
        <v>43</v>
      </c>
      <c r="C46" s="33">
        <v>0</v>
      </c>
      <c r="D46" s="33">
        <v>0</v>
      </c>
      <c r="E46" s="33">
        <v>0</v>
      </c>
      <c r="F46" s="26">
        <v>0</v>
      </c>
      <c r="G46" s="27">
        <v>0</v>
      </c>
      <c r="H46" s="28">
        <v>0.3046244296894432</v>
      </c>
      <c r="I46" s="28">
        <v>0</v>
      </c>
      <c r="J46" s="31">
        <v>0</v>
      </c>
      <c r="K46" s="32">
        <v>0</v>
      </c>
      <c r="L46" s="32">
        <v>0</v>
      </c>
      <c r="M46" s="32">
        <v>0</v>
      </c>
    </row>
    <row r="47" spans="2:18" ht="15" customHeight="1">
      <c r="B47" s="12" t="s">
        <v>44</v>
      </c>
      <c r="C47" s="33">
        <v>0</v>
      </c>
      <c r="D47" s="33">
        <v>20</v>
      </c>
      <c r="E47" s="33">
        <v>21</v>
      </c>
      <c r="F47" s="26">
        <v>0</v>
      </c>
      <c r="G47" s="27">
        <v>6</v>
      </c>
      <c r="H47" s="28">
        <v>0</v>
      </c>
      <c r="I47" s="28">
        <v>45.975119999999997</v>
      </c>
      <c r="J47" s="31">
        <v>0</v>
      </c>
      <c r="K47" s="32">
        <v>0</v>
      </c>
      <c r="L47" s="32">
        <v>0</v>
      </c>
      <c r="M47" s="32">
        <v>0</v>
      </c>
    </row>
    <row r="48" spans="2:18" ht="15" customHeight="1">
      <c r="B48" s="12" t="s">
        <v>45</v>
      </c>
      <c r="C48" s="33">
        <v>0</v>
      </c>
      <c r="D48" s="33">
        <v>0</v>
      </c>
      <c r="E48" s="33">
        <v>3</v>
      </c>
      <c r="F48" s="26">
        <v>0</v>
      </c>
      <c r="G48" s="27">
        <v>0</v>
      </c>
      <c r="H48" s="28">
        <v>4.8239999999999998</v>
      </c>
      <c r="I48" s="28">
        <v>5.7530000000000001</v>
      </c>
      <c r="J48" s="29">
        <v>5.298</v>
      </c>
      <c r="K48" s="30">
        <v>4.59</v>
      </c>
      <c r="L48" s="30">
        <v>3.3710500000000003</v>
      </c>
      <c r="M48" s="30">
        <v>3.88991</v>
      </c>
    </row>
    <row r="49" spans="2:13" ht="15" customHeight="1">
      <c r="B49" s="12" t="s">
        <v>46</v>
      </c>
      <c r="C49" s="33">
        <v>0</v>
      </c>
      <c r="D49" s="33">
        <v>0</v>
      </c>
      <c r="E49" s="33">
        <v>0</v>
      </c>
      <c r="F49" s="26">
        <v>0</v>
      </c>
      <c r="G49" s="27">
        <v>5</v>
      </c>
      <c r="H49" s="28">
        <v>3.7683399999999998</v>
      </c>
      <c r="I49" s="28">
        <v>5.7102000000000004</v>
      </c>
      <c r="J49" s="29">
        <v>19.044119999999999</v>
      </c>
      <c r="K49" s="30">
        <v>9.6852299999999989</v>
      </c>
      <c r="L49" s="30">
        <v>126.60217999999998</v>
      </c>
      <c r="M49" s="30">
        <v>10.706880000000002</v>
      </c>
    </row>
    <row r="50" spans="2:13" ht="15" customHeight="1">
      <c r="B50" s="12" t="s">
        <v>47</v>
      </c>
      <c r="C50" s="33">
        <v>0</v>
      </c>
      <c r="D50" s="33">
        <v>0</v>
      </c>
      <c r="E50" s="33">
        <v>0</v>
      </c>
      <c r="F50" s="26">
        <v>0</v>
      </c>
      <c r="G50" s="27">
        <v>0</v>
      </c>
      <c r="H50" s="28">
        <v>6.0350000000000001E-2</v>
      </c>
      <c r="I50" s="28">
        <v>0</v>
      </c>
      <c r="J50" s="31">
        <v>0</v>
      </c>
      <c r="K50" s="32">
        <v>0</v>
      </c>
      <c r="L50" s="32">
        <v>0</v>
      </c>
      <c r="M50" s="32">
        <v>0</v>
      </c>
    </row>
    <row r="51" spans="2:13" ht="15" customHeight="1" thickBot="1">
      <c r="B51" s="14" t="s">
        <v>48</v>
      </c>
      <c r="C51" s="34">
        <v>0</v>
      </c>
      <c r="D51" s="34">
        <v>0</v>
      </c>
      <c r="E51" s="34">
        <v>0</v>
      </c>
      <c r="F51" s="34">
        <v>0</v>
      </c>
      <c r="G51" s="35">
        <v>35</v>
      </c>
      <c r="H51" s="36">
        <v>23.518619999999995</v>
      </c>
      <c r="I51" s="36">
        <v>27.131016001971425</v>
      </c>
      <c r="J51" s="37">
        <v>0</v>
      </c>
      <c r="K51" s="37">
        <v>0</v>
      </c>
      <c r="L51" s="37">
        <v>0</v>
      </c>
      <c r="M51" s="37">
        <v>0</v>
      </c>
    </row>
    <row r="52" spans="2:13" ht="15" customHeight="1">
      <c r="B52" s="2" t="s">
        <v>49</v>
      </c>
      <c r="C52" s="2"/>
      <c r="D52" s="2"/>
      <c r="E52" s="2"/>
      <c r="F52" s="2"/>
      <c r="G52" s="15"/>
      <c r="H52" s="15"/>
      <c r="I52" s="10"/>
      <c r="J52" s="11"/>
      <c r="K52" s="11"/>
      <c r="L52" s="11"/>
    </row>
    <row r="53" spans="2:13" ht="15" customHeight="1">
      <c r="B53" s="2" t="s">
        <v>1</v>
      </c>
      <c r="C53" s="16"/>
      <c r="D53" s="16"/>
      <c r="E53" s="16"/>
      <c r="F53" s="16"/>
      <c r="G53" s="16"/>
      <c r="H53" s="16"/>
      <c r="I53" s="10"/>
      <c r="J53" s="11"/>
      <c r="K53" s="11"/>
      <c r="L53" s="11"/>
    </row>
  </sheetData>
  <mergeCells count="3">
    <mergeCell ref="B3:F3"/>
    <mergeCell ref="B2:M2"/>
    <mergeCell ref="B4:M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Ac.1.2.5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ellocclla</dc:creator>
  <cp:lastModifiedBy>Llocclla Gonzales, Enrique Carlos</cp:lastModifiedBy>
  <dcterms:created xsi:type="dcterms:W3CDTF">2013-05-30T22:36:33Z</dcterms:created>
  <dcterms:modified xsi:type="dcterms:W3CDTF">2019-05-30T14:53:24Z</dcterms:modified>
</cp:coreProperties>
</file>