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TC\PAGINA WEB\2019\cuadros\"/>
    </mc:Choice>
  </mc:AlternateContent>
  <bookViews>
    <workbookView xWindow="9090" yWindow="15" windowWidth="18990" windowHeight="9600"/>
  </bookViews>
  <sheets>
    <sheet name="Ac.1.2.6" sheetId="1" r:id="rId1"/>
  </sheets>
  <calcPr calcId="152511"/>
</workbook>
</file>

<file path=xl/calcChain.xml><?xml version="1.0" encoding="utf-8"?>
<calcChain xmlns="http://schemas.openxmlformats.org/spreadsheetml/2006/main">
  <c r="Q7" i="1" l="1"/>
  <c r="Q18" i="1"/>
  <c r="Q6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P6" i="1" s="1"/>
  <c r="C18" i="1"/>
  <c r="P7" i="1"/>
  <c r="O7" i="1" l="1"/>
  <c r="O6" i="1" s="1"/>
  <c r="D7" i="1" l="1"/>
  <c r="D6" i="1" s="1"/>
  <c r="E7" i="1"/>
  <c r="E6" i="1" s="1"/>
  <c r="F7" i="1"/>
  <c r="F6" i="1" s="1"/>
  <c r="G7" i="1"/>
  <c r="G6" i="1" s="1"/>
  <c r="H7" i="1"/>
  <c r="H6" i="1" s="1"/>
  <c r="I7" i="1"/>
  <c r="I6" i="1" s="1"/>
  <c r="J7" i="1"/>
  <c r="J6" i="1" s="1"/>
  <c r="K7" i="1"/>
  <c r="K6" i="1" s="1"/>
  <c r="L7" i="1"/>
  <c r="L6" i="1" s="1"/>
  <c r="M7" i="1"/>
  <c r="M6" i="1" s="1"/>
  <c r="N7" i="1"/>
  <c r="N6" i="1" s="1"/>
  <c r="C7" i="1" l="1"/>
  <c r="C6" i="1" l="1"/>
</calcChain>
</file>

<file path=xl/sharedStrings.xml><?xml version="1.0" encoding="utf-8"?>
<sst xmlns="http://schemas.openxmlformats.org/spreadsheetml/2006/main" count="61" uniqueCount="24">
  <si>
    <t>(Miles de toneladas métricas)</t>
  </si>
  <si>
    <t>Elaboración: MTC - OGPP - Oficina de Estadística</t>
  </si>
  <si>
    <t>TERMINAL PORTUARIO</t>
  </si>
  <si>
    <t>TOTAL</t>
  </si>
  <si>
    <t>Marítimo</t>
  </si>
  <si>
    <t>Fluvial</t>
  </si>
  <si>
    <t xml:space="preserve">     TP Paita</t>
  </si>
  <si>
    <t xml:space="preserve">     TP Chicama</t>
  </si>
  <si>
    <t xml:space="preserve">     TP Salaverry</t>
  </si>
  <si>
    <t xml:space="preserve">     TP Chimbote</t>
  </si>
  <si>
    <t xml:space="preserve">     TP Supe</t>
  </si>
  <si>
    <t xml:space="preserve">     TP Huacho</t>
  </si>
  <si>
    <t xml:space="preserve">     TP Callao</t>
  </si>
  <si>
    <t xml:space="preserve">     TP Gral. San Martín</t>
  </si>
  <si>
    <t xml:space="preserve">     TP Matarani</t>
  </si>
  <si>
    <t xml:space="preserve">     TP Ilo</t>
  </si>
  <si>
    <t xml:space="preserve">     TP Iquitos</t>
  </si>
  <si>
    <t xml:space="preserve">Nota: La información mostrada excluye el Terminal Portuario de MASP Arica. </t>
  </si>
  <si>
    <t>Fuente: APN</t>
  </si>
  <si>
    <t>TP LPO</t>
  </si>
  <si>
    <t>-</t>
  </si>
  <si>
    <t>TP Yurimaguas</t>
  </si>
  <si>
    <t>TP Puerto Maldonado</t>
  </si>
  <si>
    <t>CARGA EMBARCADA SEGÚN TERMINAL PORTUARIO DE USO PÚBLICO: 2004-2018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</si>
</sst>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P_t_s_-;\-* #,##0\ _P_t_s_-;_-* &quot;-&quot;??\ _P_t_s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匠牥晩††††††††††"/>
    </font>
    <font>
      <sz val="10"/>
      <name val="Segoe UI Symbol"/>
      <family val="2"/>
    </font>
    <font>
      <b/>
      <sz val="10"/>
      <name val="Segoe UI Symbol"/>
      <family val="2"/>
    </font>
    <font>
      <b/>
      <sz val="12"/>
      <name val="Segoe UI Symbol"/>
      <family val="2"/>
    </font>
    <font>
      <sz val="9"/>
      <name val="Opti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 indent="2"/>
    </xf>
    <xf numFmtId="0" fontId="3" fillId="2" borderId="0" xfId="0" applyFont="1" applyFill="1" applyAlignment="1">
      <alignment horizontal="center" vertical="center" wrapText="1"/>
    </xf>
    <xf numFmtId="3" fontId="3" fillId="2" borderId="0" xfId="0" applyNumberFormat="1" applyFont="1" applyFill="1" applyBorder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left" vertical="center" indent="2"/>
    </xf>
    <xf numFmtId="3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center" vertical="center"/>
    </xf>
    <xf numFmtId="1" fontId="3" fillId="2" borderId="0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7">
    <cellStyle name="Diseño" xfId="2"/>
    <cellStyle name="Millares 2" xfId="3"/>
    <cellStyle name="Normal" xfId="0" builtinId="0"/>
    <cellStyle name="Normal 10" xfId="1"/>
    <cellStyle name="Normal 2" xfId="4"/>
    <cellStyle name="Normal 2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14BC90"/>
  </sheetPr>
  <dimension ref="A1:S45"/>
  <sheetViews>
    <sheetView showGridLines="0" showRowColHeaders="0" tabSelected="1" workbookViewId="0">
      <selection activeCell="S29" sqref="S29"/>
    </sheetView>
  </sheetViews>
  <sheetFormatPr baseColWidth="10" defaultColWidth="11.42578125" defaultRowHeight="15" customHeight="1"/>
  <cols>
    <col min="1" max="1" width="2.7109375" style="2" customWidth="1"/>
    <col min="2" max="2" width="23" style="2" customWidth="1"/>
    <col min="3" max="17" width="10.28515625" style="2" customWidth="1"/>
    <col min="18" max="16384" width="11.42578125" style="2"/>
  </cols>
  <sheetData>
    <row r="1" spans="1:18" ht="15" customHeight="1">
      <c r="A1" s="1"/>
    </row>
    <row r="2" spans="1:18" ht="15" customHeight="1">
      <c r="B2" s="23" t="s">
        <v>23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8" ht="1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10"/>
    </row>
    <row r="4" spans="1:18" ht="15" customHeight="1" thickBot="1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8" ht="20.25" customHeight="1" thickBot="1">
      <c r="B5" s="3" t="s">
        <v>2</v>
      </c>
      <c r="C5" s="8">
        <v>2004</v>
      </c>
      <c r="D5" s="8">
        <v>2005</v>
      </c>
      <c r="E5" s="8">
        <v>2006</v>
      </c>
      <c r="F5" s="8">
        <v>2007</v>
      </c>
      <c r="G5" s="8">
        <v>2008</v>
      </c>
      <c r="H5" s="8">
        <v>2009</v>
      </c>
      <c r="I5" s="8">
        <v>2010</v>
      </c>
      <c r="J5" s="8">
        <v>2011</v>
      </c>
      <c r="K5" s="8">
        <v>2012</v>
      </c>
      <c r="L5" s="8">
        <v>2013</v>
      </c>
      <c r="M5" s="8">
        <v>2014</v>
      </c>
      <c r="N5" s="8">
        <v>2015</v>
      </c>
      <c r="O5" s="8">
        <v>2016</v>
      </c>
      <c r="P5" s="8">
        <v>2017</v>
      </c>
      <c r="Q5" s="8">
        <v>2018</v>
      </c>
    </row>
    <row r="6" spans="1:18" ht="18" customHeight="1">
      <c r="B6" s="4" t="s">
        <v>3</v>
      </c>
      <c r="C6" s="18">
        <f t="shared" ref="C6:I6" si="0">+C7+C18</f>
        <v>7029.049</v>
      </c>
      <c r="D6" s="18">
        <f t="shared" si="0"/>
        <v>7504.4759999999997</v>
      </c>
      <c r="E6" s="18">
        <f t="shared" si="0"/>
        <v>7453.5159999999996</v>
      </c>
      <c r="F6" s="18">
        <f t="shared" si="0"/>
        <v>8388.7219999999998</v>
      </c>
      <c r="G6" s="18">
        <f t="shared" si="0"/>
        <v>10621.326762000001</v>
      </c>
      <c r="H6" s="18">
        <f t="shared" si="0"/>
        <v>9931.3924179999995</v>
      </c>
      <c r="I6" s="18">
        <f t="shared" si="0"/>
        <v>10178.78720389766</v>
      </c>
      <c r="J6" s="18">
        <f>+J7+J18</f>
        <v>12068</v>
      </c>
      <c r="K6" s="18">
        <f t="shared" ref="K6:P6" si="1">+K7+K18</f>
        <v>13195</v>
      </c>
      <c r="L6" s="18">
        <f t="shared" si="1"/>
        <v>12280.323281171472</v>
      </c>
      <c r="M6" s="18">
        <f t="shared" si="1"/>
        <v>14010.504081020903</v>
      </c>
      <c r="N6" s="18">
        <f t="shared" si="1"/>
        <v>15086.051277116205</v>
      </c>
      <c r="O6" s="18">
        <f t="shared" si="1"/>
        <v>17217.854294725101</v>
      </c>
      <c r="P6" s="18">
        <f t="shared" si="1"/>
        <v>19498.959462231433</v>
      </c>
      <c r="Q6" s="18">
        <f t="shared" ref="Q6" si="2">+Q7+Q18</f>
        <v>19466.033930665999</v>
      </c>
    </row>
    <row r="7" spans="1:18" ht="15" customHeight="1">
      <c r="B7" s="5" t="s">
        <v>4</v>
      </c>
      <c r="C7" s="19">
        <f t="shared" ref="C7:P7" si="3">+SUM(C8:C17)</f>
        <v>6991.049</v>
      </c>
      <c r="D7" s="19">
        <f t="shared" si="3"/>
        <v>7446.4759999999997</v>
      </c>
      <c r="E7" s="19">
        <f t="shared" si="3"/>
        <v>7403.5159999999996</v>
      </c>
      <c r="F7" s="19">
        <f t="shared" si="3"/>
        <v>8341.7219999999998</v>
      </c>
      <c r="G7" s="19">
        <f t="shared" si="3"/>
        <v>10566.326762000001</v>
      </c>
      <c r="H7" s="19">
        <f t="shared" si="3"/>
        <v>9901.3924179999995</v>
      </c>
      <c r="I7" s="19">
        <f t="shared" si="3"/>
        <v>10141.78720389766</v>
      </c>
      <c r="J7" s="19">
        <f t="shared" si="3"/>
        <v>12035</v>
      </c>
      <c r="K7" s="19">
        <f t="shared" si="3"/>
        <v>13161</v>
      </c>
      <c r="L7" s="19">
        <f t="shared" si="3"/>
        <v>12262.305281171472</v>
      </c>
      <c r="M7" s="19">
        <f t="shared" si="3"/>
        <v>13993.916081020903</v>
      </c>
      <c r="N7" s="19">
        <f t="shared" si="3"/>
        <v>15057.374277116205</v>
      </c>
      <c r="O7" s="19">
        <f t="shared" si="3"/>
        <v>17103.790064725101</v>
      </c>
      <c r="P7" s="19">
        <f t="shared" si="3"/>
        <v>19342.116911231431</v>
      </c>
      <c r="Q7" s="19">
        <f t="shared" ref="Q7" si="4">+SUM(Q8:Q17)</f>
        <v>19311.068102665999</v>
      </c>
      <c r="R7" s="14"/>
    </row>
    <row r="8" spans="1:18" ht="15" customHeight="1">
      <c r="B8" s="6" t="s">
        <v>6</v>
      </c>
      <c r="C8" s="11">
        <v>655</v>
      </c>
      <c r="D8" s="11">
        <v>591</v>
      </c>
      <c r="E8" s="11">
        <v>737</v>
      </c>
      <c r="F8" s="11">
        <v>734</v>
      </c>
      <c r="G8" s="11">
        <v>932</v>
      </c>
      <c r="H8" s="11">
        <v>814</v>
      </c>
      <c r="I8" s="11">
        <v>921</v>
      </c>
      <c r="J8" s="11">
        <v>1001</v>
      </c>
      <c r="K8" s="11">
        <v>1154</v>
      </c>
      <c r="L8" s="11">
        <v>1108.8269300333436</v>
      </c>
      <c r="M8" s="11">
        <v>1194.2271176020129</v>
      </c>
      <c r="N8" s="11">
        <v>1314.1713278601251</v>
      </c>
      <c r="O8" s="11">
        <v>1317.2206074999999</v>
      </c>
      <c r="P8" s="11">
        <v>1292.5643953862575</v>
      </c>
      <c r="Q8" s="11">
        <v>1620.8956124999995</v>
      </c>
      <c r="R8" s="14"/>
    </row>
    <row r="9" spans="1:18" ht="15" customHeight="1">
      <c r="B9" s="6" t="s">
        <v>7</v>
      </c>
      <c r="C9" s="11">
        <v>92</v>
      </c>
      <c r="D9" s="11">
        <v>36</v>
      </c>
      <c r="E9" s="11">
        <v>53</v>
      </c>
      <c r="F9" s="11">
        <v>37</v>
      </c>
      <c r="G9" s="11">
        <v>71</v>
      </c>
      <c r="H9" s="11">
        <v>81</v>
      </c>
      <c r="I9" s="11">
        <v>33</v>
      </c>
      <c r="J9" s="11">
        <v>0</v>
      </c>
      <c r="K9" s="11">
        <v>25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4"/>
    </row>
    <row r="10" spans="1:18" ht="15" customHeight="1">
      <c r="B10" s="6" t="s">
        <v>8</v>
      </c>
      <c r="C10" s="11">
        <v>140</v>
      </c>
      <c r="D10" s="11">
        <v>144</v>
      </c>
      <c r="E10" s="11">
        <v>242</v>
      </c>
      <c r="F10" s="11">
        <v>201</v>
      </c>
      <c r="G10" s="11">
        <v>265</v>
      </c>
      <c r="H10" s="11">
        <v>405</v>
      </c>
      <c r="I10" s="11">
        <v>425</v>
      </c>
      <c r="J10" s="11">
        <v>427</v>
      </c>
      <c r="K10" s="11">
        <v>362</v>
      </c>
      <c r="L10" s="11">
        <v>363.27100000000002</v>
      </c>
      <c r="M10" s="11">
        <v>453.08499999999998</v>
      </c>
      <c r="N10" s="11">
        <v>475.61159999999995</v>
      </c>
      <c r="O10" s="11">
        <v>477.97699999999998</v>
      </c>
      <c r="P10" s="11">
        <v>589.76</v>
      </c>
      <c r="Q10" s="11">
        <v>807.05151099999989</v>
      </c>
      <c r="R10" s="14"/>
    </row>
    <row r="11" spans="1:18" ht="15" customHeight="1">
      <c r="B11" s="6" t="s">
        <v>9</v>
      </c>
      <c r="C11" s="11">
        <v>560</v>
      </c>
      <c r="D11" s="11">
        <v>533</v>
      </c>
      <c r="E11" s="11">
        <v>236</v>
      </c>
      <c r="F11" s="11">
        <v>168</v>
      </c>
      <c r="G11" s="11">
        <v>163</v>
      </c>
      <c r="H11" s="11">
        <v>286</v>
      </c>
      <c r="I11" s="11">
        <v>156</v>
      </c>
      <c r="J11" s="11">
        <v>62</v>
      </c>
      <c r="K11" s="11">
        <v>150</v>
      </c>
      <c r="L11" s="11">
        <v>40.848999999999997</v>
      </c>
      <c r="M11" s="11">
        <v>105.965</v>
      </c>
      <c r="N11" s="11">
        <v>60.195999999999998</v>
      </c>
      <c r="O11" s="11">
        <v>58.99</v>
      </c>
      <c r="P11" s="11">
        <v>25.877099999999999</v>
      </c>
      <c r="Q11" s="11">
        <v>31.074999999999999</v>
      </c>
      <c r="R11" s="14"/>
    </row>
    <row r="12" spans="1:18" ht="15" customHeight="1">
      <c r="B12" s="6" t="s">
        <v>10</v>
      </c>
      <c r="C12" s="11">
        <v>20</v>
      </c>
      <c r="D12" s="11">
        <v>113</v>
      </c>
      <c r="E12" s="11">
        <v>35</v>
      </c>
      <c r="F12" s="11">
        <v>27</v>
      </c>
      <c r="G12" s="11">
        <v>7</v>
      </c>
      <c r="H12" s="11">
        <v>25</v>
      </c>
      <c r="I12" s="11">
        <v>6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4"/>
    </row>
    <row r="13" spans="1:18" ht="15" customHeight="1">
      <c r="B13" s="6" t="s">
        <v>11</v>
      </c>
      <c r="C13" s="11">
        <v>30</v>
      </c>
      <c r="D13" s="11">
        <v>27</v>
      </c>
      <c r="E13" s="11">
        <v>12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4"/>
    </row>
    <row r="14" spans="1:18" ht="15" customHeight="1">
      <c r="B14" s="6" t="s">
        <v>12</v>
      </c>
      <c r="C14" s="11">
        <v>4604</v>
      </c>
      <c r="D14" s="11">
        <v>4761</v>
      </c>
      <c r="E14" s="11">
        <v>4864</v>
      </c>
      <c r="F14" s="11">
        <v>5412</v>
      </c>
      <c r="G14" s="11">
        <v>6677</v>
      </c>
      <c r="H14" s="11">
        <v>6306</v>
      </c>
      <c r="I14" s="11">
        <v>6566.2327948976599</v>
      </c>
      <c r="J14" s="11">
        <v>8091</v>
      </c>
      <c r="K14" s="11">
        <v>9420</v>
      </c>
      <c r="L14" s="11">
        <v>8549.5518011381282</v>
      </c>
      <c r="M14" s="11">
        <v>9906.7482324188895</v>
      </c>
      <c r="N14" s="11">
        <v>10349.115297256078</v>
      </c>
      <c r="O14" s="11">
        <v>10208.327382335101</v>
      </c>
      <c r="P14" s="11">
        <v>11824.779490845172</v>
      </c>
      <c r="Q14" s="11">
        <v>11257.070756666</v>
      </c>
      <c r="R14" s="14"/>
    </row>
    <row r="15" spans="1:18" ht="15" customHeight="1">
      <c r="B15" s="6" t="s">
        <v>13</v>
      </c>
      <c r="C15" s="11">
        <v>322</v>
      </c>
      <c r="D15" s="11">
        <v>649</v>
      </c>
      <c r="E15" s="11">
        <v>479</v>
      </c>
      <c r="F15" s="11">
        <v>334</v>
      </c>
      <c r="G15" s="11">
        <v>639</v>
      </c>
      <c r="H15" s="11">
        <v>627</v>
      </c>
      <c r="I15" s="11">
        <v>630</v>
      </c>
      <c r="J15" s="11">
        <v>792</v>
      </c>
      <c r="K15" s="11">
        <v>273</v>
      </c>
      <c r="L15" s="11">
        <v>407.274</v>
      </c>
      <c r="M15" s="11">
        <v>572.52260999999999</v>
      </c>
      <c r="N15" s="11">
        <v>497.22843699999999</v>
      </c>
      <c r="O15" s="11">
        <v>356.04720900000001</v>
      </c>
      <c r="P15" s="11">
        <v>550.52356200000008</v>
      </c>
      <c r="Q15" s="11">
        <v>576.69239399999992</v>
      </c>
      <c r="R15" s="14"/>
    </row>
    <row r="16" spans="1:18" ht="15" customHeight="1">
      <c r="B16" s="6" t="s">
        <v>14</v>
      </c>
      <c r="C16" s="11">
        <v>446.04899999999998</v>
      </c>
      <c r="D16" s="11">
        <v>493.476</v>
      </c>
      <c r="E16" s="11">
        <v>552.51599999999996</v>
      </c>
      <c r="F16" s="11">
        <v>1194.722</v>
      </c>
      <c r="G16" s="11">
        <v>1478.3267620000001</v>
      </c>
      <c r="H16" s="11">
        <v>1216.3924180000001</v>
      </c>
      <c r="I16" s="11">
        <v>1230.5544090000001</v>
      </c>
      <c r="J16" s="11">
        <v>1267</v>
      </c>
      <c r="K16" s="11">
        <v>1328</v>
      </c>
      <c r="L16" s="11">
        <v>1460.3645499999998</v>
      </c>
      <c r="M16" s="11">
        <v>1451.7661210000003</v>
      </c>
      <c r="N16" s="11">
        <v>2161.7706150000004</v>
      </c>
      <c r="O16" s="11">
        <v>4625.9948658900003</v>
      </c>
      <c r="P16" s="11">
        <v>4976.9853629999989</v>
      </c>
      <c r="Q16" s="11">
        <v>4956.7468284999986</v>
      </c>
      <c r="R16" s="14"/>
    </row>
    <row r="17" spans="2:18" ht="15" customHeight="1">
      <c r="B17" s="6" t="s">
        <v>15</v>
      </c>
      <c r="C17" s="11">
        <v>122</v>
      </c>
      <c r="D17" s="11">
        <v>99</v>
      </c>
      <c r="E17" s="11">
        <v>193</v>
      </c>
      <c r="F17" s="11">
        <v>234</v>
      </c>
      <c r="G17" s="11">
        <v>334</v>
      </c>
      <c r="H17" s="11">
        <v>141</v>
      </c>
      <c r="I17" s="11">
        <v>174</v>
      </c>
      <c r="J17" s="11">
        <v>395</v>
      </c>
      <c r="K17" s="11">
        <v>449</v>
      </c>
      <c r="L17" s="11">
        <v>332.16800000000001</v>
      </c>
      <c r="M17" s="11">
        <v>309.60199999999998</v>
      </c>
      <c r="N17" s="11">
        <v>199.28100000000001</v>
      </c>
      <c r="O17" s="11">
        <v>59.232999999999997</v>
      </c>
      <c r="P17" s="11">
        <v>81.626999999999995</v>
      </c>
      <c r="Q17" s="11">
        <v>61.536000000000001</v>
      </c>
      <c r="R17" s="14"/>
    </row>
    <row r="18" spans="2:18" ht="15" customHeight="1">
      <c r="B18" s="7" t="s">
        <v>5</v>
      </c>
      <c r="C18" s="19">
        <f>SUM(C19:C22)</f>
        <v>38</v>
      </c>
      <c r="D18" s="19">
        <f t="shared" ref="D18:P18" si="5">SUM(D19:D22)</f>
        <v>58</v>
      </c>
      <c r="E18" s="19">
        <f t="shared" si="5"/>
        <v>50</v>
      </c>
      <c r="F18" s="19">
        <f t="shared" si="5"/>
        <v>47</v>
      </c>
      <c r="G18" s="19">
        <f t="shared" si="5"/>
        <v>55</v>
      </c>
      <c r="H18" s="19">
        <f t="shared" si="5"/>
        <v>30</v>
      </c>
      <c r="I18" s="19">
        <f t="shared" si="5"/>
        <v>37</v>
      </c>
      <c r="J18" s="19">
        <f t="shared" si="5"/>
        <v>33</v>
      </c>
      <c r="K18" s="19">
        <f t="shared" si="5"/>
        <v>34</v>
      </c>
      <c r="L18" s="19">
        <f t="shared" si="5"/>
        <v>18.018000000000001</v>
      </c>
      <c r="M18" s="19">
        <f t="shared" si="5"/>
        <v>16.588000000000001</v>
      </c>
      <c r="N18" s="19">
        <f t="shared" si="5"/>
        <v>28.677</v>
      </c>
      <c r="O18" s="19">
        <f t="shared" si="5"/>
        <v>114.06422999999999</v>
      </c>
      <c r="P18" s="19">
        <f t="shared" si="5"/>
        <v>156.84255100000001</v>
      </c>
      <c r="Q18" s="19">
        <f t="shared" ref="Q18" si="6">SUM(Q19:Q22)</f>
        <v>154.96582799999999</v>
      </c>
      <c r="R18" s="14"/>
    </row>
    <row r="19" spans="2:18" ht="15" customHeight="1">
      <c r="B19" s="6" t="s">
        <v>16</v>
      </c>
      <c r="C19" s="11">
        <v>38</v>
      </c>
      <c r="D19" s="11">
        <v>58</v>
      </c>
      <c r="E19" s="11">
        <v>50</v>
      </c>
      <c r="F19" s="11">
        <v>47</v>
      </c>
      <c r="G19" s="11">
        <v>55</v>
      </c>
      <c r="H19" s="11">
        <v>30</v>
      </c>
      <c r="I19" s="11">
        <v>37</v>
      </c>
      <c r="J19" s="11">
        <v>33</v>
      </c>
      <c r="K19" s="11">
        <v>34</v>
      </c>
      <c r="L19" s="11">
        <v>18.018000000000001</v>
      </c>
      <c r="M19" s="11">
        <v>16.588000000000001</v>
      </c>
      <c r="N19" s="11">
        <v>28.677</v>
      </c>
      <c r="O19" s="11">
        <v>0.23499999999999999</v>
      </c>
      <c r="P19" s="11">
        <v>0.104</v>
      </c>
      <c r="Q19" s="11">
        <v>5.6210000000000004</v>
      </c>
      <c r="R19" s="14"/>
    </row>
    <row r="20" spans="2:18" ht="15" customHeight="1">
      <c r="B20" s="15" t="s">
        <v>19</v>
      </c>
      <c r="C20" s="11" t="s">
        <v>20</v>
      </c>
      <c r="D20" s="11" t="s">
        <v>20</v>
      </c>
      <c r="E20" s="11" t="s">
        <v>20</v>
      </c>
      <c r="F20" s="11" t="s">
        <v>20</v>
      </c>
      <c r="G20" s="11" t="s">
        <v>20</v>
      </c>
      <c r="H20" s="11" t="s">
        <v>20</v>
      </c>
      <c r="I20" s="11" t="s">
        <v>20</v>
      </c>
      <c r="J20" s="11" t="s">
        <v>20</v>
      </c>
      <c r="K20" s="11" t="s">
        <v>20</v>
      </c>
      <c r="L20" s="11" t="s">
        <v>20</v>
      </c>
      <c r="M20" s="11" t="s">
        <v>20</v>
      </c>
      <c r="N20" s="11" t="s">
        <v>20</v>
      </c>
      <c r="O20" s="11">
        <v>113.82923</v>
      </c>
      <c r="P20" s="11">
        <v>156.32536100000002</v>
      </c>
      <c r="Q20" s="11">
        <v>148.93163799999999</v>
      </c>
      <c r="R20" s="14"/>
    </row>
    <row r="21" spans="2:18" ht="15" customHeight="1">
      <c r="B21" s="15" t="s">
        <v>21</v>
      </c>
      <c r="C21" s="11" t="s">
        <v>20</v>
      </c>
      <c r="D21" s="11" t="s">
        <v>20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1" t="s">
        <v>20</v>
      </c>
      <c r="K21" s="11" t="s">
        <v>20</v>
      </c>
      <c r="L21" s="11" t="s">
        <v>20</v>
      </c>
      <c r="M21" s="11" t="s">
        <v>20</v>
      </c>
      <c r="N21" s="11" t="s">
        <v>20</v>
      </c>
      <c r="O21" s="11" t="s">
        <v>20</v>
      </c>
      <c r="P21" s="11">
        <v>0.41319</v>
      </c>
      <c r="Q21" s="11">
        <v>0.41319</v>
      </c>
      <c r="R21" s="14"/>
    </row>
    <row r="22" spans="2:18" ht="15" customHeight="1" thickBot="1">
      <c r="B22" s="13" t="s">
        <v>22</v>
      </c>
      <c r="C22" s="20" t="s">
        <v>20</v>
      </c>
      <c r="D22" s="20" t="s">
        <v>20</v>
      </c>
      <c r="E22" s="20" t="s">
        <v>20</v>
      </c>
      <c r="F22" s="20" t="s">
        <v>20</v>
      </c>
      <c r="G22" s="20" t="s">
        <v>20</v>
      </c>
      <c r="H22" s="20" t="s">
        <v>20</v>
      </c>
      <c r="I22" s="20" t="s">
        <v>20</v>
      </c>
      <c r="J22" s="20" t="s">
        <v>20</v>
      </c>
      <c r="K22" s="20" t="s">
        <v>20</v>
      </c>
      <c r="L22" s="20" t="s">
        <v>20</v>
      </c>
      <c r="M22" s="20" t="s">
        <v>20</v>
      </c>
      <c r="N22" s="20" t="s">
        <v>20</v>
      </c>
      <c r="O22" s="20" t="s">
        <v>20</v>
      </c>
      <c r="P22" s="21">
        <v>0</v>
      </c>
      <c r="Q22" s="21">
        <v>0</v>
      </c>
      <c r="R22" s="14"/>
    </row>
    <row r="23" spans="2:18" ht="15" customHeight="1">
      <c r="B23" s="2" t="s">
        <v>17</v>
      </c>
      <c r="C23" s="9"/>
      <c r="D23" s="9"/>
      <c r="E23" s="9"/>
      <c r="F23" s="9"/>
      <c r="G23" s="9"/>
      <c r="H23" s="9"/>
      <c r="I23" s="9"/>
      <c r="J23" s="16"/>
      <c r="K23" s="16"/>
      <c r="L23" s="16"/>
      <c r="M23" s="16"/>
      <c r="N23" s="16"/>
      <c r="O23" s="17"/>
      <c r="P23" s="17"/>
    </row>
    <row r="24" spans="2:18" ht="15" customHeight="1">
      <c r="B24" s="2" t="s">
        <v>18</v>
      </c>
    </row>
    <row r="25" spans="2:18" ht="15" customHeight="1">
      <c r="B25" s="2" t="s">
        <v>1</v>
      </c>
      <c r="R25" s="14"/>
    </row>
    <row r="28" spans="2:18" ht="15" customHeight="1"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2:18" ht="15" customHeight="1"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</row>
    <row r="30" spans="2:18" ht="1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2:18" ht="15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2:18" ht="15" customHeight="1"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4:19" ht="15" customHeight="1"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4:19" ht="15" customHeight="1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4:19" ht="15" customHeight="1"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4:19" ht="15" customHeight="1"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4:19" ht="15" customHeight="1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4:19" ht="15" customHeight="1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4:19" ht="15" customHeight="1"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4:19" ht="15" customHeight="1"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4:19" ht="15" customHeight="1"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  <row r="42" spans="4:19" ht="15" customHeight="1"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</row>
    <row r="43" spans="4:19" ht="15" customHeight="1"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4:19" ht="15" customHeight="1"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</row>
    <row r="45" spans="4:19" ht="15" customHeight="1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</sheetData>
  <mergeCells count="3">
    <mergeCell ref="B3:K3"/>
    <mergeCell ref="B2:Q2"/>
    <mergeCell ref="B4:Q4"/>
  </mergeCells>
  <hyperlinks>
    <hyperlink ref="A1" location="ACUÁTICO!A1" display="AC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Ac.1.2.6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ellocclla</dc:creator>
  <cp:lastModifiedBy>Llocclla Gonzales, Enrique Carlos</cp:lastModifiedBy>
  <dcterms:created xsi:type="dcterms:W3CDTF">2013-05-30T22:36:34Z</dcterms:created>
  <dcterms:modified xsi:type="dcterms:W3CDTF">2019-05-30T15:00:04Z</dcterms:modified>
</cp:coreProperties>
</file>