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O\PORTAL WEB ESTADÍSTICA\Acuático Portal Web\DGTA 2018 Portal Web\"/>
    </mc:Choice>
  </mc:AlternateContent>
  <bookViews>
    <workbookView xWindow="6630" yWindow="1710" windowWidth="22095" windowHeight="11325"/>
  </bookViews>
  <sheets>
    <sheet name="Parque al 2018" sheetId="1" r:id="rId1"/>
  </sheets>
  <calcPr calcId="152511"/>
</workbook>
</file>

<file path=xl/calcChain.xml><?xml version="1.0" encoding="utf-8"?>
<calcChain xmlns="http://schemas.openxmlformats.org/spreadsheetml/2006/main">
  <c r="L20" i="1" l="1"/>
  <c r="L11" i="1" l="1"/>
  <c r="L7" i="1" s="1"/>
  <c r="L23" i="1"/>
  <c r="C23" i="1"/>
  <c r="C20" i="1"/>
  <c r="C18" i="1" s="1"/>
  <c r="C11" i="1"/>
  <c r="C7" i="1" s="1"/>
  <c r="D6" i="1"/>
  <c r="K25" i="1"/>
  <c r="K23" i="1" s="1"/>
  <c r="J25" i="1"/>
  <c r="I25" i="1"/>
  <c r="I23" i="1" s="1"/>
  <c r="H25" i="1"/>
  <c r="G25" i="1"/>
  <c r="G23" i="1" s="1"/>
  <c r="F25" i="1"/>
  <c r="E25" i="1"/>
  <c r="D25" i="1"/>
  <c r="C25" i="1"/>
  <c r="J23" i="1"/>
  <c r="H23" i="1"/>
  <c r="F23" i="1"/>
  <c r="E23" i="1"/>
  <c r="D23" i="1"/>
  <c r="K20" i="1"/>
  <c r="K18" i="1" s="1"/>
  <c r="J20" i="1"/>
  <c r="I20" i="1"/>
  <c r="I18" i="1" s="1"/>
  <c r="H20" i="1"/>
  <c r="G20" i="1"/>
  <c r="F20" i="1"/>
  <c r="E20" i="1"/>
  <c r="E18" i="1" s="1"/>
  <c r="D20" i="1"/>
  <c r="J18" i="1"/>
  <c r="H18" i="1"/>
  <c r="G18" i="1"/>
  <c r="F18" i="1"/>
  <c r="D18" i="1"/>
  <c r="K11" i="1"/>
  <c r="K7" i="1" s="1"/>
  <c r="J11" i="1"/>
  <c r="J7" i="1" s="1"/>
  <c r="J6" i="1" s="1"/>
  <c r="I11" i="1"/>
  <c r="H11" i="1"/>
  <c r="G11" i="1"/>
  <c r="G7" i="1" s="1"/>
  <c r="G6" i="1" s="1"/>
  <c r="F11" i="1"/>
  <c r="E11" i="1"/>
  <c r="D11" i="1"/>
  <c r="K8" i="1"/>
  <c r="J8" i="1"/>
  <c r="I8" i="1"/>
  <c r="H8" i="1"/>
  <c r="H7" i="1" s="1"/>
  <c r="H6" i="1" s="1"/>
  <c r="G8" i="1"/>
  <c r="F8" i="1"/>
  <c r="F7" i="1" s="1"/>
  <c r="F6" i="1" s="1"/>
  <c r="E8" i="1"/>
  <c r="D8" i="1"/>
  <c r="D7" i="1" s="1"/>
  <c r="C8" i="1"/>
  <c r="I7" i="1"/>
  <c r="I6" i="1" s="1"/>
  <c r="E7" i="1"/>
  <c r="K6" i="1" l="1"/>
  <c r="C6" i="1"/>
  <c r="E6" i="1"/>
  <c r="L8" i="1"/>
  <c r="L25" i="1"/>
  <c r="L18" i="1"/>
  <c r="L6" i="1" s="1"/>
</calcChain>
</file>

<file path=xl/sharedStrings.xml><?xml version="1.0" encoding="utf-8"?>
<sst xmlns="http://schemas.openxmlformats.org/spreadsheetml/2006/main" count="30" uniqueCount="25">
  <si>
    <t>Marítimo</t>
  </si>
  <si>
    <t>Estatal</t>
  </si>
  <si>
    <t>Tanquero</t>
  </si>
  <si>
    <t>Privado</t>
  </si>
  <si>
    <t>Pasajeros</t>
  </si>
  <si>
    <t>Portacontenedor</t>
  </si>
  <si>
    <t>TOTAL</t>
  </si>
  <si>
    <t>(Unidades)</t>
  </si>
  <si>
    <t>Carga general</t>
  </si>
  <si>
    <t>Carga general 1/</t>
  </si>
  <si>
    <t>Turístico privado 2/</t>
  </si>
  <si>
    <t xml:space="preserve">Remolcador </t>
  </si>
  <si>
    <t>Tanquero 3/</t>
  </si>
  <si>
    <t xml:space="preserve">Fluvial </t>
  </si>
  <si>
    <t>Lacustre</t>
  </si>
  <si>
    <t>3/ Incluye Gaseros, Quimiqueros y Petroleros.</t>
  </si>
  <si>
    <r>
      <t xml:space="preserve">Estatal </t>
    </r>
    <r>
      <rPr>
        <sz val="10"/>
        <rFont val="Segoe UI Symbol"/>
        <family val="2"/>
      </rPr>
      <t>4/</t>
    </r>
  </si>
  <si>
    <t>Fuente: MTC - DGTA</t>
  </si>
  <si>
    <t>Elaboración: MTC - OGPP - Oficina de Estadística</t>
  </si>
  <si>
    <t>Carga y pasajeros</t>
  </si>
  <si>
    <t>VÍA, PROPIEDAD Y TIPO DE NAVE</t>
  </si>
  <si>
    <t xml:space="preserve">1/ Incluye Barcazas desde el 2013. </t>
  </si>
  <si>
    <t>PARQUE ACUÁTICO SEGÚN VÍA, PROPIEDAD Y TIPO DE NAVE: 2009-2018</t>
  </si>
  <si>
    <t>2/ Mediante DS Nº 006-2011-MTC, la prestación del servicio turístico será autorizada por la DGTA del MTC o por los Gobiernos Regionales.</t>
  </si>
  <si>
    <t>4/ En el año 2013 comprende naves de Petroperú y Servicio Naviero de la Marina de Guerra del Perú.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</si>
</sst>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_P_t_s_-;\-* #,##0\ _P_t_s_-;_-* &quot;-&quot;??\ _P_t_s_-;_-@_-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匠牥晩††††††††††"/>
    </font>
    <font>
      <b/>
      <sz val="10"/>
      <name val="Segoe UI Symbol"/>
      <family val="2"/>
    </font>
    <font>
      <sz val="10"/>
      <name val="Segoe UI Symbol"/>
      <family val="2"/>
    </font>
    <font>
      <sz val="10"/>
      <color theme="1"/>
      <name val="Segoe UI Symbol"/>
      <family val="2"/>
    </font>
    <font>
      <b/>
      <sz val="12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4" fillId="2" borderId="0" xfId="1" applyFont="1" applyFill="1" applyAlignment="1">
      <alignment vertical="center"/>
    </xf>
    <xf numFmtId="0" fontId="4" fillId="2" borderId="0" xfId="1" applyFont="1" applyFill="1" applyBorder="1" applyAlignment="1">
      <alignment vertical="center"/>
    </xf>
    <xf numFmtId="0" fontId="3" fillId="2" borderId="0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 wrapText="1"/>
    </xf>
    <xf numFmtId="3" fontId="3" fillId="2" borderId="0" xfId="1" applyNumberFormat="1" applyFont="1" applyFill="1" applyBorder="1" applyAlignment="1">
      <alignment horizontal="right" vertical="center" indent="2"/>
    </xf>
    <xf numFmtId="3" fontId="4" fillId="2" borderId="0" xfId="1" applyNumberFormat="1" applyFont="1" applyFill="1" applyBorder="1" applyAlignment="1">
      <alignment horizontal="right" vertical="center" indent="2"/>
    </xf>
    <xf numFmtId="0" fontId="3" fillId="2" borderId="0" xfId="1" applyFont="1" applyFill="1" applyBorder="1" applyAlignment="1">
      <alignment horizontal="right" vertical="center" indent="2"/>
    </xf>
    <xf numFmtId="0" fontId="4" fillId="2" borderId="0" xfId="1" applyFont="1" applyFill="1" applyBorder="1" applyAlignment="1">
      <alignment horizontal="right" vertical="center" indent="2"/>
    </xf>
    <xf numFmtId="0" fontId="3" fillId="2" borderId="2" xfId="1" applyFont="1" applyFill="1" applyBorder="1" applyAlignment="1">
      <alignment horizontal="left" vertical="center"/>
    </xf>
    <xf numFmtId="3" fontId="3" fillId="2" borderId="2" xfId="1" applyNumberFormat="1" applyFont="1" applyFill="1" applyBorder="1" applyAlignment="1">
      <alignment horizontal="right" vertical="center" indent="2"/>
    </xf>
    <xf numFmtId="3" fontId="4" fillId="2" borderId="3" xfId="1" applyNumberFormat="1" applyFont="1" applyFill="1" applyBorder="1" applyAlignment="1">
      <alignment horizontal="right" vertical="center" indent="2"/>
    </xf>
    <xf numFmtId="0" fontId="5" fillId="2" borderId="0" xfId="0" applyFont="1" applyFill="1" applyAlignment="1">
      <alignment vertical="center"/>
    </xf>
    <xf numFmtId="0" fontId="3" fillId="2" borderId="4" xfId="1" applyFont="1" applyFill="1" applyBorder="1" applyAlignment="1">
      <alignment horizontal="left" vertical="center"/>
    </xf>
    <xf numFmtId="3" fontId="3" fillId="2" borderId="4" xfId="1" applyNumberFormat="1" applyFont="1" applyFill="1" applyBorder="1" applyAlignment="1">
      <alignment horizontal="right" vertical="center" indent="2"/>
    </xf>
    <xf numFmtId="0" fontId="3" fillId="2" borderId="0" xfId="1" applyFont="1" applyFill="1" applyBorder="1" applyAlignment="1">
      <alignment horizontal="left" vertical="center" indent="1"/>
    </xf>
    <xf numFmtId="0" fontId="4" fillId="2" borderId="0" xfId="1" applyFont="1" applyFill="1" applyBorder="1" applyAlignment="1">
      <alignment horizontal="left" vertical="center" indent="1"/>
    </xf>
    <xf numFmtId="0" fontId="4" fillId="2" borderId="3" xfId="1" applyFont="1" applyFill="1" applyBorder="1" applyAlignment="1">
      <alignment horizontal="left" vertical="center" indent="1"/>
    </xf>
    <xf numFmtId="0" fontId="4" fillId="2" borderId="0" xfId="1" applyFont="1" applyFill="1" applyBorder="1" applyAlignment="1">
      <alignment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</cellXfs>
  <cellStyles count="7">
    <cellStyle name="Diseño" xfId="2"/>
    <cellStyle name="Millares 2" xfId="3"/>
    <cellStyle name="Normal" xfId="0" builtinId="0"/>
    <cellStyle name="Normal 10" xfId="1"/>
    <cellStyle name="Normal 2" xfId="4"/>
    <cellStyle name="Normal 2 2" xfId="5"/>
    <cellStyle name="Normal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L46"/>
  <sheetViews>
    <sheetView showRowColHeaders="0" tabSelected="1" zoomScaleNormal="100" workbookViewId="0"/>
  </sheetViews>
  <sheetFormatPr baseColWidth="10" defaultRowHeight="15" customHeight="1"/>
  <cols>
    <col min="1" max="1" width="2.7109375" style="1" customWidth="1"/>
    <col min="2" max="2" width="40.42578125" style="1" customWidth="1"/>
    <col min="3" max="9" width="9.7109375" style="1" customWidth="1"/>
    <col min="10" max="227" width="11.42578125" style="1"/>
    <col min="228" max="228" width="18.28515625" style="1" customWidth="1"/>
    <col min="229" max="243" width="6.7109375" style="1" customWidth="1"/>
    <col min="244" max="483" width="11.42578125" style="1"/>
    <col min="484" max="484" width="18.28515625" style="1" customWidth="1"/>
    <col min="485" max="499" width="6.7109375" style="1" customWidth="1"/>
    <col min="500" max="739" width="11.42578125" style="1"/>
    <col min="740" max="740" width="18.28515625" style="1" customWidth="1"/>
    <col min="741" max="755" width="6.7109375" style="1" customWidth="1"/>
    <col min="756" max="995" width="11.42578125" style="1"/>
    <col min="996" max="996" width="18.28515625" style="1" customWidth="1"/>
    <col min="997" max="1011" width="6.7109375" style="1" customWidth="1"/>
    <col min="1012" max="1251" width="11.42578125" style="1"/>
    <col min="1252" max="1252" width="18.28515625" style="1" customWidth="1"/>
    <col min="1253" max="1267" width="6.7109375" style="1" customWidth="1"/>
    <col min="1268" max="1507" width="11.42578125" style="1"/>
    <col min="1508" max="1508" width="18.28515625" style="1" customWidth="1"/>
    <col min="1509" max="1523" width="6.7109375" style="1" customWidth="1"/>
    <col min="1524" max="1763" width="11.42578125" style="1"/>
    <col min="1764" max="1764" width="18.28515625" style="1" customWidth="1"/>
    <col min="1765" max="1779" width="6.7109375" style="1" customWidth="1"/>
    <col min="1780" max="2019" width="11.42578125" style="1"/>
    <col min="2020" max="2020" width="18.28515625" style="1" customWidth="1"/>
    <col min="2021" max="2035" width="6.7109375" style="1" customWidth="1"/>
    <col min="2036" max="2275" width="11.42578125" style="1"/>
    <col min="2276" max="2276" width="18.28515625" style="1" customWidth="1"/>
    <col min="2277" max="2291" width="6.7109375" style="1" customWidth="1"/>
    <col min="2292" max="2531" width="11.42578125" style="1"/>
    <col min="2532" max="2532" width="18.28515625" style="1" customWidth="1"/>
    <col min="2533" max="2547" width="6.7109375" style="1" customWidth="1"/>
    <col min="2548" max="2787" width="11.42578125" style="1"/>
    <col min="2788" max="2788" width="18.28515625" style="1" customWidth="1"/>
    <col min="2789" max="2803" width="6.7109375" style="1" customWidth="1"/>
    <col min="2804" max="3043" width="11.42578125" style="1"/>
    <col min="3044" max="3044" width="18.28515625" style="1" customWidth="1"/>
    <col min="3045" max="3059" width="6.7109375" style="1" customWidth="1"/>
    <col min="3060" max="3299" width="11.42578125" style="1"/>
    <col min="3300" max="3300" width="18.28515625" style="1" customWidth="1"/>
    <col min="3301" max="3315" width="6.7109375" style="1" customWidth="1"/>
    <col min="3316" max="3555" width="11.42578125" style="1"/>
    <col min="3556" max="3556" width="18.28515625" style="1" customWidth="1"/>
    <col min="3557" max="3571" width="6.7109375" style="1" customWidth="1"/>
    <col min="3572" max="3811" width="11.42578125" style="1"/>
    <col min="3812" max="3812" width="18.28515625" style="1" customWidth="1"/>
    <col min="3813" max="3827" width="6.7109375" style="1" customWidth="1"/>
    <col min="3828" max="4067" width="11.42578125" style="1"/>
    <col min="4068" max="4068" width="18.28515625" style="1" customWidth="1"/>
    <col min="4069" max="4083" width="6.7109375" style="1" customWidth="1"/>
    <col min="4084" max="4323" width="11.42578125" style="1"/>
    <col min="4324" max="4324" width="18.28515625" style="1" customWidth="1"/>
    <col min="4325" max="4339" width="6.7109375" style="1" customWidth="1"/>
    <col min="4340" max="4579" width="11.42578125" style="1"/>
    <col min="4580" max="4580" width="18.28515625" style="1" customWidth="1"/>
    <col min="4581" max="4595" width="6.7109375" style="1" customWidth="1"/>
    <col min="4596" max="4835" width="11.42578125" style="1"/>
    <col min="4836" max="4836" width="18.28515625" style="1" customWidth="1"/>
    <col min="4837" max="4851" width="6.7109375" style="1" customWidth="1"/>
    <col min="4852" max="5091" width="11.42578125" style="1"/>
    <col min="5092" max="5092" width="18.28515625" style="1" customWidth="1"/>
    <col min="5093" max="5107" width="6.7109375" style="1" customWidth="1"/>
    <col min="5108" max="5347" width="11.42578125" style="1"/>
    <col min="5348" max="5348" width="18.28515625" style="1" customWidth="1"/>
    <col min="5349" max="5363" width="6.7109375" style="1" customWidth="1"/>
    <col min="5364" max="5603" width="11.42578125" style="1"/>
    <col min="5604" max="5604" width="18.28515625" style="1" customWidth="1"/>
    <col min="5605" max="5619" width="6.7109375" style="1" customWidth="1"/>
    <col min="5620" max="5859" width="11.42578125" style="1"/>
    <col min="5860" max="5860" width="18.28515625" style="1" customWidth="1"/>
    <col min="5861" max="5875" width="6.7109375" style="1" customWidth="1"/>
    <col min="5876" max="6115" width="11.42578125" style="1"/>
    <col min="6116" max="6116" width="18.28515625" style="1" customWidth="1"/>
    <col min="6117" max="6131" width="6.7109375" style="1" customWidth="1"/>
    <col min="6132" max="6371" width="11.42578125" style="1"/>
    <col min="6372" max="6372" width="18.28515625" style="1" customWidth="1"/>
    <col min="6373" max="6387" width="6.7109375" style="1" customWidth="1"/>
    <col min="6388" max="6627" width="11.42578125" style="1"/>
    <col min="6628" max="6628" width="18.28515625" style="1" customWidth="1"/>
    <col min="6629" max="6643" width="6.7109375" style="1" customWidth="1"/>
    <col min="6644" max="6883" width="11.42578125" style="1"/>
    <col min="6884" max="6884" width="18.28515625" style="1" customWidth="1"/>
    <col min="6885" max="6899" width="6.7109375" style="1" customWidth="1"/>
    <col min="6900" max="7139" width="11.42578125" style="1"/>
    <col min="7140" max="7140" width="18.28515625" style="1" customWidth="1"/>
    <col min="7141" max="7155" width="6.7109375" style="1" customWidth="1"/>
    <col min="7156" max="7395" width="11.42578125" style="1"/>
    <col min="7396" max="7396" width="18.28515625" style="1" customWidth="1"/>
    <col min="7397" max="7411" width="6.7109375" style="1" customWidth="1"/>
    <col min="7412" max="7651" width="11.42578125" style="1"/>
    <col min="7652" max="7652" width="18.28515625" style="1" customWidth="1"/>
    <col min="7653" max="7667" width="6.7109375" style="1" customWidth="1"/>
    <col min="7668" max="7907" width="11.42578125" style="1"/>
    <col min="7908" max="7908" width="18.28515625" style="1" customWidth="1"/>
    <col min="7909" max="7923" width="6.7109375" style="1" customWidth="1"/>
    <col min="7924" max="8163" width="11.42578125" style="1"/>
    <col min="8164" max="8164" width="18.28515625" style="1" customWidth="1"/>
    <col min="8165" max="8179" width="6.7109375" style="1" customWidth="1"/>
    <col min="8180" max="8419" width="11.42578125" style="1"/>
    <col min="8420" max="8420" width="18.28515625" style="1" customWidth="1"/>
    <col min="8421" max="8435" width="6.7109375" style="1" customWidth="1"/>
    <col min="8436" max="8675" width="11.42578125" style="1"/>
    <col min="8676" max="8676" width="18.28515625" style="1" customWidth="1"/>
    <col min="8677" max="8691" width="6.7109375" style="1" customWidth="1"/>
    <col min="8692" max="8931" width="11.42578125" style="1"/>
    <col min="8932" max="8932" width="18.28515625" style="1" customWidth="1"/>
    <col min="8933" max="8947" width="6.7109375" style="1" customWidth="1"/>
    <col min="8948" max="9187" width="11.42578125" style="1"/>
    <col min="9188" max="9188" width="18.28515625" style="1" customWidth="1"/>
    <col min="9189" max="9203" width="6.7109375" style="1" customWidth="1"/>
    <col min="9204" max="9443" width="11.42578125" style="1"/>
    <col min="9444" max="9444" width="18.28515625" style="1" customWidth="1"/>
    <col min="9445" max="9459" width="6.7109375" style="1" customWidth="1"/>
    <col min="9460" max="9699" width="11.42578125" style="1"/>
    <col min="9700" max="9700" width="18.28515625" style="1" customWidth="1"/>
    <col min="9701" max="9715" width="6.7109375" style="1" customWidth="1"/>
    <col min="9716" max="9955" width="11.42578125" style="1"/>
    <col min="9956" max="9956" width="18.28515625" style="1" customWidth="1"/>
    <col min="9957" max="9971" width="6.7109375" style="1" customWidth="1"/>
    <col min="9972" max="10211" width="11.42578125" style="1"/>
    <col min="10212" max="10212" width="18.28515625" style="1" customWidth="1"/>
    <col min="10213" max="10227" width="6.7109375" style="1" customWidth="1"/>
    <col min="10228" max="10467" width="11.42578125" style="1"/>
    <col min="10468" max="10468" width="18.28515625" style="1" customWidth="1"/>
    <col min="10469" max="10483" width="6.7109375" style="1" customWidth="1"/>
    <col min="10484" max="10723" width="11.42578125" style="1"/>
    <col min="10724" max="10724" width="18.28515625" style="1" customWidth="1"/>
    <col min="10725" max="10739" width="6.7109375" style="1" customWidth="1"/>
    <col min="10740" max="10979" width="11.42578125" style="1"/>
    <col min="10980" max="10980" width="18.28515625" style="1" customWidth="1"/>
    <col min="10981" max="10995" width="6.7109375" style="1" customWidth="1"/>
    <col min="10996" max="11235" width="11.42578125" style="1"/>
    <col min="11236" max="11236" width="18.28515625" style="1" customWidth="1"/>
    <col min="11237" max="11251" width="6.7109375" style="1" customWidth="1"/>
    <col min="11252" max="11491" width="11.42578125" style="1"/>
    <col min="11492" max="11492" width="18.28515625" style="1" customWidth="1"/>
    <col min="11493" max="11507" width="6.7109375" style="1" customWidth="1"/>
    <col min="11508" max="11747" width="11.42578125" style="1"/>
    <col min="11748" max="11748" width="18.28515625" style="1" customWidth="1"/>
    <col min="11749" max="11763" width="6.7109375" style="1" customWidth="1"/>
    <col min="11764" max="12003" width="11.42578125" style="1"/>
    <col min="12004" max="12004" width="18.28515625" style="1" customWidth="1"/>
    <col min="12005" max="12019" width="6.7109375" style="1" customWidth="1"/>
    <col min="12020" max="12259" width="11.42578125" style="1"/>
    <col min="12260" max="12260" width="18.28515625" style="1" customWidth="1"/>
    <col min="12261" max="12275" width="6.7109375" style="1" customWidth="1"/>
    <col min="12276" max="12515" width="11.42578125" style="1"/>
    <col min="12516" max="12516" width="18.28515625" style="1" customWidth="1"/>
    <col min="12517" max="12531" width="6.7109375" style="1" customWidth="1"/>
    <col min="12532" max="12771" width="11.42578125" style="1"/>
    <col min="12772" max="12772" width="18.28515625" style="1" customWidth="1"/>
    <col min="12773" max="12787" width="6.7109375" style="1" customWidth="1"/>
    <col min="12788" max="13027" width="11.42578125" style="1"/>
    <col min="13028" max="13028" width="18.28515625" style="1" customWidth="1"/>
    <col min="13029" max="13043" width="6.7109375" style="1" customWidth="1"/>
    <col min="13044" max="13283" width="11.42578125" style="1"/>
    <col min="13284" max="13284" width="18.28515625" style="1" customWidth="1"/>
    <col min="13285" max="13299" width="6.7109375" style="1" customWidth="1"/>
    <col min="13300" max="13539" width="11.42578125" style="1"/>
    <col min="13540" max="13540" width="18.28515625" style="1" customWidth="1"/>
    <col min="13541" max="13555" width="6.7109375" style="1" customWidth="1"/>
    <col min="13556" max="13795" width="11.42578125" style="1"/>
    <col min="13796" max="13796" width="18.28515625" style="1" customWidth="1"/>
    <col min="13797" max="13811" width="6.7109375" style="1" customWidth="1"/>
    <col min="13812" max="14051" width="11.42578125" style="1"/>
    <col min="14052" max="14052" width="18.28515625" style="1" customWidth="1"/>
    <col min="14053" max="14067" width="6.7109375" style="1" customWidth="1"/>
    <col min="14068" max="14307" width="11.42578125" style="1"/>
    <col min="14308" max="14308" width="18.28515625" style="1" customWidth="1"/>
    <col min="14309" max="14323" width="6.7109375" style="1" customWidth="1"/>
    <col min="14324" max="14563" width="11.42578125" style="1"/>
    <col min="14564" max="14564" width="18.28515625" style="1" customWidth="1"/>
    <col min="14565" max="14579" width="6.7109375" style="1" customWidth="1"/>
    <col min="14580" max="14819" width="11.42578125" style="1"/>
    <col min="14820" max="14820" width="18.28515625" style="1" customWidth="1"/>
    <col min="14821" max="14835" width="6.7109375" style="1" customWidth="1"/>
    <col min="14836" max="15075" width="11.42578125" style="1"/>
    <col min="15076" max="15076" width="18.28515625" style="1" customWidth="1"/>
    <col min="15077" max="15091" width="6.7109375" style="1" customWidth="1"/>
    <col min="15092" max="15331" width="11.42578125" style="1"/>
    <col min="15332" max="15332" width="18.28515625" style="1" customWidth="1"/>
    <col min="15333" max="15347" width="6.7109375" style="1" customWidth="1"/>
    <col min="15348" max="15587" width="11.42578125" style="1"/>
    <col min="15588" max="15588" width="18.28515625" style="1" customWidth="1"/>
    <col min="15589" max="15603" width="6.7109375" style="1" customWidth="1"/>
    <col min="15604" max="15843" width="11.42578125" style="1"/>
    <col min="15844" max="15844" width="18.28515625" style="1" customWidth="1"/>
    <col min="15845" max="15859" width="6.7109375" style="1" customWidth="1"/>
    <col min="15860" max="16099" width="11.42578125" style="1"/>
    <col min="16100" max="16100" width="18.28515625" style="1" customWidth="1"/>
    <col min="16101" max="16115" width="6.7109375" style="1" customWidth="1"/>
    <col min="16116" max="16384" width="11.42578125" style="1"/>
  </cols>
  <sheetData>
    <row r="1" spans="1:12" ht="15" customHeight="1">
      <c r="A1"/>
    </row>
    <row r="2" spans="1:12" ht="15" customHeight="1">
      <c r="B2" s="19" t="s">
        <v>22</v>
      </c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15" customHeight="1">
      <c r="B3" s="18"/>
      <c r="C3" s="18"/>
      <c r="D3" s="18"/>
      <c r="E3" s="18"/>
      <c r="F3" s="18"/>
      <c r="G3" s="18"/>
      <c r="H3" s="18"/>
    </row>
    <row r="4" spans="1:12" ht="15" customHeight="1" thickBot="1">
      <c r="B4" s="20" t="s">
        <v>7</v>
      </c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s="12" customFormat="1" ht="30" customHeight="1" thickBot="1">
      <c r="B5" s="4" t="s">
        <v>20</v>
      </c>
      <c r="C5" s="4">
        <v>2009</v>
      </c>
      <c r="D5" s="4">
        <v>2010</v>
      </c>
      <c r="E5" s="4">
        <v>2011</v>
      </c>
      <c r="F5" s="4">
        <v>2012</v>
      </c>
      <c r="G5" s="4">
        <v>2013</v>
      </c>
      <c r="H5" s="4">
        <v>2014</v>
      </c>
      <c r="I5" s="4">
        <v>2015</v>
      </c>
      <c r="J5" s="4">
        <v>2016</v>
      </c>
      <c r="K5" s="4">
        <v>2017</v>
      </c>
      <c r="L5" s="4">
        <v>2018</v>
      </c>
    </row>
    <row r="6" spans="1:12" s="12" customFormat="1" ht="24" customHeight="1">
      <c r="B6" s="13" t="s">
        <v>6</v>
      </c>
      <c r="C6" s="14">
        <f>SUM(C7+C18+C23)</f>
        <v>724</v>
      </c>
      <c r="D6" s="14">
        <f>+D7+D18+D23</f>
        <v>899</v>
      </c>
      <c r="E6" s="14">
        <f t="shared" ref="E6:I6" si="0">+E7+E18+E23</f>
        <v>1222</v>
      </c>
      <c r="F6" s="14">
        <f t="shared" si="0"/>
        <v>1108</v>
      </c>
      <c r="G6" s="14">
        <f t="shared" si="0"/>
        <v>921</v>
      </c>
      <c r="H6" s="14">
        <f t="shared" si="0"/>
        <v>980</v>
      </c>
      <c r="I6" s="14">
        <f t="shared" si="0"/>
        <v>886</v>
      </c>
      <c r="J6" s="14">
        <f t="shared" ref="J6:K6" si="1">J7+J18+J23</f>
        <v>882</v>
      </c>
      <c r="K6" s="14">
        <f t="shared" si="1"/>
        <v>719</v>
      </c>
      <c r="L6" s="14">
        <f>L7+L18+L23</f>
        <v>481</v>
      </c>
    </row>
    <row r="7" spans="1:12" s="12" customFormat="1" ht="15" customHeight="1">
      <c r="B7" s="9" t="s">
        <v>0</v>
      </c>
      <c r="C7" s="10">
        <f>C8+C11</f>
        <v>66</v>
      </c>
      <c r="D7" s="10">
        <f t="shared" ref="D7" si="2">D8+D11</f>
        <v>79</v>
      </c>
      <c r="E7" s="10">
        <f t="shared" ref="E7:J7" si="3">+E8+E11</f>
        <v>96</v>
      </c>
      <c r="F7" s="10">
        <f t="shared" si="3"/>
        <v>123</v>
      </c>
      <c r="G7" s="10">
        <f t="shared" si="3"/>
        <v>135</v>
      </c>
      <c r="H7" s="10">
        <f t="shared" si="3"/>
        <v>144</v>
      </c>
      <c r="I7" s="10">
        <f t="shared" si="3"/>
        <v>98</v>
      </c>
      <c r="J7" s="10">
        <f t="shared" si="3"/>
        <v>169</v>
      </c>
      <c r="K7" s="10">
        <f t="shared" ref="K7" si="4">+K8+K11</f>
        <v>106</v>
      </c>
      <c r="L7" s="10">
        <f>+L8+L11</f>
        <v>123</v>
      </c>
    </row>
    <row r="8" spans="1:12" s="12" customFormat="1" ht="15" customHeight="1">
      <c r="B8" s="15" t="s">
        <v>1</v>
      </c>
      <c r="C8" s="5">
        <f t="shared" ref="C8:H8" si="5">SUM(C9:C10)</f>
        <v>3</v>
      </c>
      <c r="D8" s="5">
        <f t="shared" si="5"/>
        <v>3</v>
      </c>
      <c r="E8" s="5">
        <f t="shared" si="5"/>
        <v>3</v>
      </c>
      <c r="F8" s="5">
        <f t="shared" si="5"/>
        <v>3</v>
      </c>
      <c r="G8" s="5">
        <f t="shared" si="5"/>
        <v>3</v>
      </c>
      <c r="H8" s="5">
        <f t="shared" si="5"/>
        <v>3</v>
      </c>
      <c r="I8" s="5">
        <f t="shared" ref="I8:K8" si="6">SUM(I9:I10)</f>
        <v>3</v>
      </c>
      <c r="J8" s="5">
        <f t="shared" si="6"/>
        <v>3</v>
      </c>
      <c r="K8" s="5">
        <f t="shared" si="6"/>
        <v>0</v>
      </c>
      <c r="L8" s="5">
        <f t="shared" ref="L8" si="7">SUM(L9:L10)</f>
        <v>0</v>
      </c>
    </row>
    <row r="9" spans="1:12" s="12" customFormat="1" ht="15" customHeight="1">
      <c r="B9" s="16" t="s">
        <v>2</v>
      </c>
      <c r="C9" s="6">
        <v>3</v>
      </c>
      <c r="D9" s="6">
        <v>2</v>
      </c>
      <c r="E9" s="6">
        <v>2</v>
      </c>
      <c r="F9" s="6">
        <v>2</v>
      </c>
      <c r="G9" s="6">
        <v>2</v>
      </c>
      <c r="H9" s="6">
        <v>2</v>
      </c>
      <c r="I9" s="6">
        <v>2</v>
      </c>
      <c r="J9" s="6">
        <v>2</v>
      </c>
      <c r="K9" s="6">
        <v>0</v>
      </c>
      <c r="L9" s="6">
        <v>0</v>
      </c>
    </row>
    <row r="10" spans="1:12" s="12" customFormat="1" ht="15" customHeight="1">
      <c r="B10" s="16" t="s">
        <v>8</v>
      </c>
      <c r="C10" s="6">
        <v>0</v>
      </c>
      <c r="D10" s="6">
        <v>1</v>
      </c>
      <c r="E10" s="6">
        <v>1</v>
      </c>
      <c r="F10" s="6">
        <v>1</v>
      </c>
      <c r="G10" s="6">
        <v>1</v>
      </c>
      <c r="H10" s="6">
        <v>1</v>
      </c>
      <c r="I10" s="6">
        <v>1</v>
      </c>
      <c r="J10" s="6">
        <v>1</v>
      </c>
      <c r="K10" s="6">
        <v>0</v>
      </c>
      <c r="L10" s="6">
        <v>0</v>
      </c>
    </row>
    <row r="11" spans="1:12" s="12" customFormat="1" ht="15" customHeight="1">
      <c r="B11" s="15" t="s">
        <v>3</v>
      </c>
      <c r="C11" s="5">
        <f>SUM(C12:C17)</f>
        <v>63</v>
      </c>
      <c r="D11" s="7">
        <f t="shared" ref="D11:H11" si="8">SUM(D12:D17)</f>
        <v>76</v>
      </c>
      <c r="E11" s="7">
        <f t="shared" si="8"/>
        <v>93</v>
      </c>
      <c r="F11" s="7">
        <f t="shared" si="8"/>
        <v>120</v>
      </c>
      <c r="G11" s="7">
        <f t="shared" si="8"/>
        <v>132</v>
      </c>
      <c r="H11" s="7">
        <f t="shared" si="8"/>
        <v>141</v>
      </c>
      <c r="I11" s="7">
        <f t="shared" ref="I11:K11" si="9">SUM(I12:I17)</f>
        <v>95</v>
      </c>
      <c r="J11" s="7">
        <f t="shared" si="9"/>
        <v>166</v>
      </c>
      <c r="K11" s="7">
        <f t="shared" si="9"/>
        <v>106</v>
      </c>
      <c r="L11" s="5">
        <f>SUM(L12:L17)</f>
        <v>123</v>
      </c>
    </row>
    <row r="12" spans="1:12" s="12" customFormat="1" ht="15" customHeight="1">
      <c r="B12" s="16" t="s">
        <v>9</v>
      </c>
      <c r="C12" s="6">
        <v>1</v>
      </c>
      <c r="D12" s="6">
        <v>1</v>
      </c>
      <c r="E12" s="6">
        <v>3</v>
      </c>
      <c r="F12" s="6">
        <v>4</v>
      </c>
      <c r="G12" s="6">
        <v>23</v>
      </c>
      <c r="H12" s="6">
        <v>23</v>
      </c>
      <c r="I12" s="6">
        <v>11</v>
      </c>
      <c r="J12" s="6">
        <v>25</v>
      </c>
      <c r="K12" s="6">
        <v>12</v>
      </c>
      <c r="L12" s="6">
        <v>12</v>
      </c>
    </row>
    <row r="13" spans="1:12" s="12" customFormat="1" ht="15" customHeight="1">
      <c r="B13" s="16" t="s">
        <v>10</v>
      </c>
      <c r="C13" s="6">
        <v>50</v>
      </c>
      <c r="D13" s="6">
        <v>55</v>
      </c>
      <c r="E13" s="6">
        <v>62</v>
      </c>
      <c r="F13" s="6">
        <v>54</v>
      </c>
      <c r="G13" s="6">
        <v>29</v>
      </c>
      <c r="H13" s="6">
        <v>33</v>
      </c>
      <c r="I13" s="6">
        <v>35</v>
      </c>
      <c r="J13" s="6">
        <v>45</v>
      </c>
      <c r="K13" s="6">
        <v>51</v>
      </c>
      <c r="L13" s="6">
        <v>68</v>
      </c>
    </row>
    <row r="14" spans="1:12" s="12" customFormat="1" ht="15" customHeight="1">
      <c r="B14" s="16" t="s">
        <v>4</v>
      </c>
      <c r="C14" s="6">
        <v>1</v>
      </c>
      <c r="D14" s="6">
        <v>2</v>
      </c>
      <c r="E14" s="6">
        <v>2</v>
      </c>
      <c r="F14" s="6">
        <v>26</v>
      </c>
      <c r="G14" s="6">
        <v>15</v>
      </c>
      <c r="H14" s="6">
        <v>17</v>
      </c>
      <c r="I14" s="6">
        <v>3</v>
      </c>
      <c r="J14" s="6">
        <v>16</v>
      </c>
      <c r="K14" s="6">
        <v>4</v>
      </c>
      <c r="L14" s="6">
        <v>4</v>
      </c>
    </row>
    <row r="15" spans="1:12" s="12" customFormat="1" ht="15" customHeight="1">
      <c r="B15" s="16" t="s">
        <v>11</v>
      </c>
      <c r="C15" s="6">
        <v>2</v>
      </c>
      <c r="D15" s="6">
        <v>5</v>
      </c>
      <c r="E15" s="6">
        <v>15</v>
      </c>
      <c r="F15" s="6">
        <v>21</v>
      </c>
      <c r="G15" s="6">
        <v>50</v>
      </c>
      <c r="H15" s="6">
        <v>50</v>
      </c>
      <c r="I15" s="6">
        <v>24</v>
      </c>
      <c r="J15" s="6">
        <v>56</v>
      </c>
      <c r="K15" s="6">
        <v>22</v>
      </c>
      <c r="L15" s="6">
        <v>22</v>
      </c>
    </row>
    <row r="16" spans="1:12" s="12" customFormat="1" ht="15" customHeight="1">
      <c r="B16" s="16" t="s">
        <v>12</v>
      </c>
      <c r="C16" s="6">
        <v>9</v>
      </c>
      <c r="D16" s="6">
        <v>13</v>
      </c>
      <c r="E16" s="6">
        <v>11</v>
      </c>
      <c r="F16" s="6">
        <v>14</v>
      </c>
      <c r="G16" s="6">
        <v>13</v>
      </c>
      <c r="H16" s="6">
        <v>16</v>
      </c>
      <c r="I16" s="6">
        <v>20</v>
      </c>
      <c r="J16" s="6">
        <v>22</v>
      </c>
      <c r="K16" s="6">
        <v>15</v>
      </c>
      <c r="L16" s="6">
        <v>15</v>
      </c>
    </row>
    <row r="17" spans="2:12" s="12" customFormat="1" ht="15" customHeight="1">
      <c r="B17" s="16" t="s">
        <v>5</v>
      </c>
      <c r="C17" s="8">
        <v>0</v>
      </c>
      <c r="D17" s="8">
        <v>0</v>
      </c>
      <c r="E17" s="8">
        <v>0</v>
      </c>
      <c r="F17" s="8">
        <v>1</v>
      </c>
      <c r="G17" s="6">
        <v>2</v>
      </c>
      <c r="H17" s="6">
        <v>2</v>
      </c>
      <c r="I17" s="6">
        <v>2</v>
      </c>
      <c r="J17" s="6">
        <v>2</v>
      </c>
      <c r="K17" s="6">
        <v>2</v>
      </c>
      <c r="L17" s="6">
        <v>2</v>
      </c>
    </row>
    <row r="18" spans="2:12" s="12" customFormat="1" ht="15" customHeight="1">
      <c r="B18" s="3" t="s">
        <v>13</v>
      </c>
      <c r="C18" s="5">
        <f>+SUM(C19:C20)</f>
        <v>637</v>
      </c>
      <c r="D18" s="5">
        <f t="shared" ref="D18:H18" si="10">+SUM(D19:D20)</f>
        <v>799</v>
      </c>
      <c r="E18" s="5">
        <f t="shared" si="10"/>
        <v>1113</v>
      </c>
      <c r="F18" s="5">
        <f t="shared" si="10"/>
        <v>972</v>
      </c>
      <c r="G18" s="5">
        <f t="shared" si="10"/>
        <v>779</v>
      </c>
      <c r="H18" s="5">
        <f t="shared" si="10"/>
        <v>834</v>
      </c>
      <c r="I18" s="5">
        <f t="shared" ref="I18" si="11">+SUM(I19:I20)</f>
        <v>788</v>
      </c>
      <c r="J18" s="5">
        <f t="shared" ref="J18:K18" si="12">+SUM(J19:J20)</f>
        <v>713</v>
      </c>
      <c r="K18" s="5">
        <f t="shared" si="12"/>
        <v>613</v>
      </c>
      <c r="L18" s="5">
        <f>+SUM(L19:L20)</f>
        <v>358</v>
      </c>
    </row>
    <row r="19" spans="2:12" s="12" customFormat="1" ht="15" customHeight="1">
      <c r="B19" s="15" t="s">
        <v>16</v>
      </c>
      <c r="C19" s="6">
        <v>0</v>
      </c>
      <c r="D19" s="6">
        <v>0</v>
      </c>
      <c r="E19" s="6">
        <v>4</v>
      </c>
      <c r="F19" s="6">
        <v>4</v>
      </c>
      <c r="G19" s="6">
        <v>39</v>
      </c>
      <c r="H19" s="6">
        <v>33</v>
      </c>
      <c r="I19" s="6">
        <v>37</v>
      </c>
      <c r="J19" s="6">
        <v>30</v>
      </c>
      <c r="K19" s="6">
        <v>24</v>
      </c>
      <c r="L19" s="6">
        <v>5</v>
      </c>
    </row>
    <row r="20" spans="2:12" s="12" customFormat="1" ht="15" customHeight="1">
      <c r="B20" s="15" t="s">
        <v>3</v>
      </c>
      <c r="C20" s="6">
        <f>+SUM(C21:C22)</f>
        <v>637</v>
      </c>
      <c r="D20" s="6">
        <f t="shared" ref="D20:H20" si="13">+SUM(D21:D22)</f>
        <v>799</v>
      </c>
      <c r="E20" s="6">
        <f t="shared" si="13"/>
        <v>1109</v>
      </c>
      <c r="F20" s="6">
        <f t="shared" si="13"/>
        <v>968</v>
      </c>
      <c r="G20" s="6">
        <f t="shared" si="13"/>
        <v>740</v>
      </c>
      <c r="H20" s="6">
        <f t="shared" si="13"/>
        <v>801</v>
      </c>
      <c r="I20" s="6">
        <f t="shared" ref="I20:K20" si="14">+SUM(I21:I22)</f>
        <v>751</v>
      </c>
      <c r="J20" s="6">
        <f t="shared" si="14"/>
        <v>683</v>
      </c>
      <c r="K20" s="6">
        <f t="shared" si="14"/>
        <v>589</v>
      </c>
      <c r="L20" s="6">
        <f>+SUM(L21:L22)</f>
        <v>353</v>
      </c>
    </row>
    <row r="21" spans="2:12" s="12" customFormat="1" ht="15" customHeight="1">
      <c r="B21" s="16" t="s">
        <v>19</v>
      </c>
      <c r="C21" s="6">
        <v>563</v>
      </c>
      <c r="D21" s="6">
        <v>705</v>
      </c>
      <c r="E21" s="6">
        <v>1003</v>
      </c>
      <c r="F21" s="6">
        <v>955</v>
      </c>
      <c r="G21" s="6">
        <v>700</v>
      </c>
      <c r="H21" s="6">
        <v>776</v>
      </c>
      <c r="I21" s="6">
        <v>743</v>
      </c>
      <c r="J21" s="6">
        <v>676</v>
      </c>
      <c r="K21" s="6">
        <v>582</v>
      </c>
      <c r="L21" s="6">
        <v>327</v>
      </c>
    </row>
    <row r="22" spans="2:12" s="12" customFormat="1" ht="15" customHeight="1">
      <c r="B22" s="16" t="s">
        <v>10</v>
      </c>
      <c r="C22" s="6">
        <v>74</v>
      </c>
      <c r="D22" s="6">
        <v>94</v>
      </c>
      <c r="E22" s="6">
        <v>106</v>
      </c>
      <c r="F22" s="6">
        <v>13</v>
      </c>
      <c r="G22" s="6">
        <v>40</v>
      </c>
      <c r="H22" s="6">
        <v>25</v>
      </c>
      <c r="I22" s="6">
        <v>8</v>
      </c>
      <c r="J22" s="6">
        <v>7</v>
      </c>
      <c r="K22" s="6">
        <v>7</v>
      </c>
      <c r="L22" s="6">
        <v>26</v>
      </c>
    </row>
    <row r="23" spans="2:12" s="12" customFormat="1" ht="15" customHeight="1">
      <c r="B23" s="3" t="s">
        <v>14</v>
      </c>
      <c r="C23" s="5">
        <f>+SUM(C24:C25)</f>
        <v>21</v>
      </c>
      <c r="D23" s="5">
        <f t="shared" ref="D23:J23" si="15">+SUM(D24:D25)</f>
        <v>21</v>
      </c>
      <c r="E23" s="5">
        <f t="shared" si="15"/>
        <v>13</v>
      </c>
      <c r="F23" s="5">
        <f t="shared" si="15"/>
        <v>13</v>
      </c>
      <c r="G23" s="5">
        <f t="shared" si="15"/>
        <v>7</v>
      </c>
      <c r="H23" s="5">
        <f t="shared" si="15"/>
        <v>2</v>
      </c>
      <c r="I23" s="5">
        <f t="shared" si="15"/>
        <v>0</v>
      </c>
      <c r="J23" s="5">
        <f t="shared" si="15"/>
        <v>0</v>
      </c>
      <c r="K23" s="5">
        <f t="shared" ref="K23" si="16">+SUM(K24:K25)</f>
        <v>0</v>
      </c>
      <c r="L23" s="5">
        <f>+SUM(L24:L25)</f>
        <v>0</v>
      </c>
    </row>
    <row r="24" spans="2:12" s="12" customFormat="1" ht="15" customHeight="1">
      <c r="B24" s="15" t="s">
        <v>1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</row>
    <row r="25" spans="2:12" s="12" customFormat="1" ht="15" customHeight="1">
      <c r="B25" s="15" t="s">
        <v>3</v>
      </c>
      <c r="C25" s="6">
        <f t="shared" ref="C25:L25" si="17">+SUM(C26)</f>
        <v>21</v>
      </c>
      <c r="D25" s="6">
        <f t="shared" si="17"/>
        <v>21</v>
      </c>
      <c r="E25" s="6">
        <f t="shared" si="17"/>
        <v>13</v>
      </c>
      <c r="F25" s="6">
        <f t="shared" si="17"/>
        <v>13</v>
      </c>
      <c r="G25" s="6">
        <f t="shared" si="17"/>
        <v>7</v>
      </c>
      <c r="H25" s="6">
        <f t="shared" si="17"/>
        <v>2</v>
      </c>
      <c r="I25" s="6">
        <f t="shared" si="17"/>
        <v>0</v>
      </c>
      <c r="J25" s="6">
        <f t="shared" si="17"/>
        <v>0</v>
      </c>
      <c r="K25" s="6">
        <f t="shared" si="17"/>
        <v>0</v>
      </c>
      <c r="L25" s="6">
        <f t="shared" si="17"/>
        <v>0</v>
      </c>
    </row>
    <row r="26" spans="2:12" s="12" customFormat="1" ht="15" customHeight="1" thickBot="1">
      <c r="B26" s="17" t="s">
        <v>10</v>
      </c>
      <c r="C26" s="11">
        <v>21</v>
      </c>
      <c r="D26" s="11">
        <v>21</v>
      </c>
      <c r="E26" s="11">
        <v>13</v>
      </c>
      <c r="F26" s="11">
        <v>13</v>
      </c>
      <c r="G26" s="11">
        <v>7</v>
      </c>
      <c r="H26" s="11">
        <v>2</v>
      </c>
      <c r="I26" s="11">
        <v>0</v>
      </c>
      <c r="J26" s="11">
        <v>0</v>
      </c>
      <c r="K26" s="11">
        <v>0</v>
      </c>
      <c r="L26" s="11">
        <v>0</v>
      </c>
    </row>
    <row r="27" spans="2:12" s="12" customFormat="1" ht="15" customHeight="1">
      <c r="B27" s="12" t="s">
        <v>21</v>
      </c>
    </row>
    <row r="28" spans="2:12" s="12" customFormat="1" ht="15" customHeight="1">
      <c r="B28" s="12" t="s">
        <v>23</v>
      </c>
    </row>
    <row r="29" spans="2:12" s="12" customFormat="1" ht="15" customHeight="1">
      <c r="B29" s="2" t="s">
        <v>15</v>
      </c>
    </row>
    <row r="30" spans="2:12" s="12" customFormat="1" ht="15" customHeight="1">
      <c r="B30" s="2" t="s">
        <v>24</v>
      </c>
    </row>
    <row r="31" spans="2:12" s="12" customFormat="1" ht="15" customHeight="1">
      <c r="B31" s="2" t="s">
        <v>17</v>
      </c>
    </row>
    <row r="32" spans="2:12" s="12" customFormat="1" ht="15" customHeight="1">
      <c r="B32" s="2" t="s">
        <v>18</v>
      </c>
    </row>
    <row r="33" s="12" customFormat="1" ht="15" customHeight="1"/>
    <row r="34" s="12" customFormat="1" ht="15" customHeight="1"/>
    <row r="35" s="12" customFormat="1" ht="15" customHeight="1"/>
    <row r="36" s="12" customFormat="1" ht="15" customHeight="1"/>
    <row r="37" s="12" customFormat="1" ht="15" customHeight="1"/>
    <row r="38" s="12" customFormat="1" ht="15" customHeight="1"/>
    <row r="39" s="12" customFormat="1" ht="15" customHeight="1"/>
    <row r="40" s="12" customFormat="1" ht="15" customHeight="1"/>
    <row r="41" s="12" customFormat="1" ht="15" customHeight="1"/>
    <row r="42" s="12" customFormat="1" ht="15" customHeight="1"/>
    <row r="43" s="12" customFormat="1" ht="15" customHeight="1"/>
    <row r="44" s="12" customFormat="1" ht="15" customHeight="1"/>
    <row r="45" s="12" customFormat="1" ht="15" customHeight="1"/>
    <row r="46" s="12" customFormat="1" ht="15" customHeight="1"/>
  </sheetData>
  <mergeCells count="2">
    <mergeCell ref="B2:L2"/>
    <mergeCell ref="B4:L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Parque al 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ellocclla</dc:creator>
  <cp:lastModifiedBy>Perez Alva, Omar Javier</cp:lastModifiedBy>
  <dcterms:created xsi:type="dcterms:W3CDTF">2013-05-30T22:36:40Z</dcterms:created>
  <dcterms:modified xsi:type="dcterms:W3CDTF">2019-05-17T21:36:21Z</dcterms:modified>
</cp:coreProperties>
</file>