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FIL ECASTILLA\Desktop\DATA MTC\PORTAL WEB\2018\Web_Aéreo_2018\"/>
    </mc:Choice>
  </mc:AlternateContent>
  <xr:revisionPtr revIDLastSave="0" documentId="13_ncr:1_{05632B99-478A-4FD4-99F2-B8DFAE4F90D5}" xr6:coauthVersionLast="43" xr6:coauthVersionMax="43" xr10:uidLastSave="{00000000-0000-0000-0000-000000000000}"/>
  <bookViews>
    <workbookView xWindow="18144" yWindow="0" windowWidth="12564" windowHeight="12204" tabRatio="900" xr2:uid="{00000000-000D-0000-FFFF-FFFF00000000}"/>
  </bookViews>
  <sheets>
    <sheet name="2005 -2018" sheetId="4" r:id="rId1"/>
    <sheet name="2005" sheetId="11" r:id="rId2"/>
    <sheet name="2006" sheetId="12" r:id="rId3"/>
    <sheet name="2007" sheetId="13" r:id="rId4"/>
    <sheet name="2008" sheetId="14" r:id="rId5"/>
    <sheet name="2009" sheetId="15" r:id="rId6"/>
    <sheet name="2010" sheetId="16" r:id="rId7"/>
    <sheet name="2011" sheetId="17" r:id="rId8"/>
    <sheet name="2012" sheetId="18" r:id="rId9"/>
    <sheet name="2013" sheetId="19" r:id="rId10"/>
    <sheet name="2014" sheetId="10" r:id="rId11"/>
    <sheet name="2015" sheetId="20" r:id="rId12"/>
    <sheet name="2016" sheetId="21" r:id="rId13"/>
    <sheet name="2017" sheetId="22" r:id="rId14"/>
    <sheet name="2018" sheetId="23" r:id="rId15"/>
  </sheets>
  <calcPr calcId="181029"/>
</workbook>
</file>

<file path=xl/calcChain.xml><?xml version="1.0" encoding="utf-8"?>
<calcChain xmlns="http://schemas.openxmlformats.org/spreadsheetml/2006/main">
  <c r="I19" i="23" l="1"/>
  <c r="D19" i="23"/>
  <c r="I18" i="23"/>
  <c r="D18" i="23"/>
  <c r="I17" i="23"/>
  <c r="D17" i="23"/>
  <c r="I16" i="23"/>
  <c r="D16" i="23"/>
  <c r="I15" i="23"/>
  <c r="D15" i="23"/>
  <c r="I14" i="23"/>
  <c r="D14" i="23"/>
  <c r="I13" i="23"/>
  <c r="D13" i="23"/>
  <c r="I12" i="23"/>
  <c r="D12" i="23"/>
  <c r="I11" i="23"/>
  <c r="D11" i="23"/>
  <c r="I10" i="23"/>
  <c r="D10" i="23"/>
  <c r="C10" i="23" s="1"/>
  <c r="I9" i="23"/>
  <c r="D9" i="23"/>
  <c r="I8" i="23"/>
  <c r="D8" i="23"/>
  <c r="K7" i="23"/>
  <c r="J7" i="23"/>
  <c r="I7" i="23" s="1"/>
  <c r="G7" i="23"/>
  <c r="F7" i="23"/>
  <c r="E7" i="23"/>
  <c r="I19" i="4"/>
  <c r="D19" i="4"/>
  <c r="C19" i="4" s="1"/>
  <c r="C11" i="23" l="1"/>
  <c r="C14" i="23"/>
  <c r="C15" i="23"/>
  <c r="C9" i="23"/>
  <c r="C13" i="23"/>
  <c r="C17" i="23"/>
  <c r="C12" i="23"/>
  <c r="C18" i="23"/>
  <c r="C19" i="23"/>
  <c r="C8" i="23"/>
  <c r="D7" i="23"/>
  <c r="C7" i="23" s="1"/>
  <c r="C16" i="23"/>
  <c r="C8" i="4"/>
  <c r="D8" i="4"/>
  <c r="D9" i="4"/>
  <c r="D10" i="4"/>
  <c r="D11" i="4"/>
  <c r="D12" i="4"/>
  <c r="D13" i="4"/>
  <c r="D14" i="4"/>
  <c r="D15" i="4"/>
  <c r="D16" i="4"/>
  <c r="D17" i="4"/>
  <c r="C17" i="4" s="1"/>
  <c r="D18" i="4"/>
  <c r="D20" i="4"/>
  <c r="D7" i="4"/>
  <c r="E7" i="20"/>
  <c r="I19" i="22"/>
  <c r="D19" i="22"/>
  <c r="I18" i="22"/>
  <c r="D18" i="22"/>
  <c r="C18" i="22" s="1"/>
  <c r="I17" i="22"/>
  <c r="D17" i="22"/>
  <c r="I16" i="22"/>
  <c r="D16" i="22"/>
  <c r="I15" i="22"/>
  <c r="D15" i="22"/>
  <c r="I14" i="22"/>
  <c r="D14" i="22"/>
  <c r="I13" i="22"/>
  <c r="D13" i="22"/>
  <c r="I12" i="22"/>
  <c r="D12" i="22"/>
  <c r="I11" i="22"/>
  <c r="D11" i="22"/>
  <c r="I10" i="22"/>
  <c r="D10" i="22"/>
  <c r="I9" i="22"/>
  <c r="D9" i="22"/>
  <c r="I8" i="22"/>
  <c r="D8" i="22"/>
  <c r="K7" i="22"/>
  <c r="J7" i="22"/>
  <c r="G7" i="22"/>
  <c r="F7" i="22"/>
  <c r="E7" i="22"/>
  <c r="D7" i="22" s="1"/>
  <c r="J7" i="21"/>
  <c r="I17" i="4"/>
  <c r="C10" i="22" l="1"/>
  <c r="C14" i="22"/>
  <c r="C19" i="22"/>
  <c r="C8" i="22"/>
  <c r="C12" i="22"/>
  <c r="C16" i="22"/>
  <c r="C9" i="22"/>
  <c r="C13" i="22"/>
  <c r="C17" i="22"/>
  <c r="I7" i="22"/>
  <c r="C7" i="22" s="1"/>
  <c r="C11" i="22"/>
  <c r="C15" i="22"/>
  <c r="I18" i="4"/>
  <c r="C18" i="4" s="1"/>
  <c r="I20" i="4" l="1"/>
  <c r="C20" i="4" s="1"/>
  <c r="I19" i="21"/>
  <c r="I18" i="21"/>
  <c r="I16" i="21"/>
  <c r="I15" i="21"/>
  <c r="I11" i="21"/>
  <c r="I10" i="21"/>
  <c r="D19" i="21"/>
  <c r="D18" i="21"/>
  <c r="I17" i="21"/>
  <c r="D17" i="21"/>
  <c r="D16" i="21"/>
  <c r="D15" i="21"/>
  <c r="I14" i="21"/>
  <c r="D14" i="21"/>
  <c r="I13" i="21"/>
  <c r="D13" i="21"/>
  <c r="I12" i="21"/>
  <c r="D12" i="21"/>
  <c r="D11" i="21"/>
  <c r="D10" i="21"/>
  <c r="I9" i="21"/>
  <c r="D9" i="21"/>
  <c r="I8" i="21"/>
  <c r="D8" i="21"/>
  <c r="K7" i="21"/>
  <c r="G7" i="21"/>
  <c r="F7" i="21"/>
  <c r="E7" i="21"/>
  <c r="C14" i="21" l="1"/>
  <c r="I7" i="21"/>
  <c r="C12" i="21"/>
  <c r="C10" i="21"/>
  <c r="C18" i="21"/>
  <c r="C11" i="21"/>
  <c r="C15" i="21"/>
  <c r="C19" i="21"/>
  <c r="C13" i="21"/>
  <c r="C9" i="21"/>
  <c r="C16" i="21"/>
  <c r="C17" i="21"/>
  <c r="C8" i="21"/>
  <c r="D7" i="21"/>
  <c r="I19" i="20"/>
  <c r="D19" i="20"/>
  <c r="I18" i="20"/>
  <c r="D18" i="20"/>
  <c r="I17" i="20"/>
  <c r="D17" i="20"/>
  <c r="I16" i="20"/>
  <c r="D16" i="20"/>
  <c r="I15" i="20"/>
  <c r="D15" i="20"/>
  <c r="I14" i="20"/>
  <c r="D14" i="20"/>
  <c r="I13" i="20"/>
  <c r="D13" i="20"/>
  <c r="I12" i="20"/>
  <c r="D12" i="20"/>
  <c r="I11" i="20"/>
  <c r="D11" i="20"/>
  <c r="I10" i="20"/>
  <c r="D10" i="20"/>
  <c r="I9" i="20"/>
  <c r="D9" i="20"/>
  <c r="I8" i="20"/>
  <c r="D8" i="20"/>
  <c r="K7" i="20"/>
  <c r="J7" i="20"/>
  <c r="G7" i="20"/>
  <c r="F7" i="20"/>
  <c r="I13" i="4"/>
  <c r="C13" i="4" s="1"/>
  <c r="I14" i="4"/>
  <c r="C14" i="4" s="1"/>
  <c r="I15" i="4"/>
  <c r="C15" i="4" s="1"/>
  <c r="I16" i="4"/>
  <c r="C16" i="4" s="1"/>
  <c r="C8" i="20" l="1"/>
  <c r="C15" i="20"/>
  <c r="C13" i="20"/>
  <c r="C16" i="20"/>
  <c r="C18" i="20"/>
  <c r="C10" i="20"/>
  <c r="I7" i="20"/>
  <c r="C12" i="20"/>
  <c r="C7" i="21"/>
  <c r="C11" i="20"/>
  <c r="C14" i="20"/>
  <c r="C17" i="20"/>
  <c r="C9" i="20"/>
  <c r="C19" i="20"/>
  <c r="D7" i="20"/>
  <c r="I12" i="4"/>
  <c r="C12" i="4" s="1"/>
  <c r="I11" i="4"/>
  <c r="C11" i="4" s="1"/>
  <c r="I10" i="4"/>
  <c r="C10" i="4" s="1"/>
  <c r="I9" i="4"/>
  <c r="C9" i="4" s="1"/>
  <c r="I7" i="4"/>
  <c r="C7" i="20" l="1"/>
  <c r="C7" i="4"/>
  <c r="I19" i="18"/>
  <c r="D19" i="18"/>
  <c r="C19" i="18"/>
  <c r="I18" i="18"/>
  <c r="C18" i="18" s="1"/>
  <c r="D18" i="18"/>
  <c r="I17" i="18"/>
  <c r="D17" i="18"/>
  <c r="I16" i="18"/>
  <c r="D16" i="18"/>
  <c r="I15" i="18"/>
  <c r="D15" i="18"/>
  <c r="I14" i="18"/>
  <c r="D14" i="18"/>
  <c r="I13" i="18"/>
  <c r="D13" i="18"/>
  <c r="I12" i="18"/>
  <c r="D12" i="18"/>
  <c r="I11" i="18"/>
  <c r="D11" i="18"/>
  <c r="I10" i="18"/>
  <c r="D10" i="18"/>
  <c r="I9" i="18"/>
  <c r="D9" i="18"/>
  <c r="I8" i="18"/>
  <c r="D8" i="18"/>
  <c r="C8" i="18" s="1"/>
  <c r="K7" i="18"/>
  <c r="J7" i="18"/>
  <c r="I7" i="18" s="1"/>
  <c r="G7" i="18"/>
  <c r="F7" i="18"/>
  <c r="E7" i="18"/>
  <c r="C15" i="18" l="1"/>
  <c r="C9" i="18"/>
  <c r="C17" i="18"/>
  <c r="C11" i="18"/>
  <c r="C10" i="18"/>
  <c r="C14" i="18"/>
  <c r="C12" i="18"/>
  <c r="C16" i="18"/>
  <c r="D7" i="18"/>
  <c r="C7" i="18" s="1"/>
  <c r="C13" i="18"/>
  <c r="I19" i="19"/>
  <c r="D19" i="19"/>
  <c r="I18" i="19"/>
  <c r="D18" i="19"/>
  <c r="I17" i="19"/>
  <c r="D17" i="19"/>
  <c r="I16" i="19"/>
  <c r="D16" i="19"/>
  <c r="C16" i="19"/>
  <c r="I15" i="19"/>
  <c r="D15" i="19"/>
  <c r="I14" i="19"/>
  <c r="D14" i="19"/>
  <c r="I13" i="19"/>
  <c r="D13" i="19"/>
  <c r="I12" i="19"/>
  <c r="D12" i="19"/>
  <c r="C12" i="19"/>
  <c r="I11" i="19"/>
  <c r="D11" i="19"/>
  <c r="I10" i="19"/>
  <c r="D10" i="19"/>
  <c r="I9" i="19"/>
  <c r="D9" i="19"/>
  <c r="C9" i="19"/>
  <c r="I8" i="19"/>
  <c r="D8" i="19"/>
  <c r="K7" i="19"/>
  <c r="J7" i="19"/>
  <c r="G7" i="19"/>
  <c r="F7" i="19"/>
  <c r="E7" i="19"/>
  <c r="C17" i="19" l="1"/>
  <c r="C8" i="19"/>
  <c r="C15" i="19"/>
  <c r="C11" i="19"/>
  <c r="C18" i="19"/>
  <c r="I7" i="19"/>
  <c r="C14" i="19"/>
  <c r="C10" i="19"/>
  <c r="C19" i="19"/>
  <c r="D7" i="19"/>
  <c r="C13" i="19"/>
  <c r="I19" i="17"/>
  <c r="D19" i="17"/>
  <c r="I18" i="17"/>
  <c r="D18" i="17"/>
  <c r="I17" i="17"/>
  <c r="D17" i="17"/>
  <c r="I16" i="17"/>
  <c r="D16" i="17"/>
  <c r="I15" i="17"/>
  <c r="D15" i="17"/>
  <c r="I14" i="17"/>
  <c r="D14" i="17"/>
  <c r="I13" i="17"/>
  <c r="D13" i="17"/>
  <c r="I12" i="17"/>
  <c r="D12" i="17"/>
  <c r="I11" i="17"/>
  <c r="D11" i="17"/>
  <c r="I10" i="17"/>
  <c r="D10" i="17"/>
  <c r="I9" i="17"/>
  <c r="D9" i="17"/>
  <c r="I8" i="17"/>
  <c r="D8" i="17"/>
  <c r="K7" i="17"/>
  <c r="J7" i="17"/>
  <c r="G7" i="17"/>
  <c r="F7" i="17"/>
  <c r="E7" i="17"/>
  <c r="I19" i="16"/>
  <c r="D19" i="16"/>
  <c r="I18" i="16"/>
  <c r="D18" i="16"/>
  <c r="I17" i="16"/>
  <c r="D17" i="16"/>
  <c r="I16" i="16"/>
  <c r="D16" i="16"/>
  <c r="I15" i="16"/>
  <c r="D15" i="16"/>
  <c r="I14" i="16"/>
  <c r="D14" i="16"/>
  <c r="I13" i="16"/>
  <c r="D13" i="16"/>
  <c r="I12" i="16"/>
  <c r="D12" i="16"/>
  <c r="I11" i="16"/>
  <c r="D11" i="16"/>
  <c r="I10" i="16"/>
  <c r="D10" i="16"/>
  <c r="I9" i="16"/>
  <c r="D9" i="16"/>
  <c r="I8" i="16"/>
  <c r="D8" i="16"/>
  <c r="K7" i="16"/>
  <c r="J7" i="16"/>
  <c r="G7" i="16"/>
  <c r="F7" i="16"/>
  <c r="E7" i="16"/>
  <c r="I19" i="15"/>
  <c r="D19" i="15"/>
  <c r="I18" i="15"/>
  <c r="D18" i="15"/>
  <c r="I17" i="15"/>
  <c r="D17" i="15"/>
  <c r="I16" i="15"/>
  <c r="D16" i="15"/>
  <c r="I15" i="15"/>
  <c r="D15" i="15"/>
  <c r="I14" i="15"/>
  <c r="D14" i="15"/>
  <c r="I13" i="15"/>
  <c r="D13" i="15"/>
  <c r="I12" i="15"/>
  <c r="D12" i="15"/>
  <c r="I11" i="15"/>
  <c r="D11" i="15"/>
  <c r="I10" i="15"/>
  <c r="D10" i="15"/>
  <c r="I9" i="15"/>
  <c r="D9" i="15"/>
  <c r="I8" i="15"/>
  <c r="D8" i="15"/>
  <c r="K7" i="15"/>
  <c r="J7" i="15"/>
  <c r="G7" i="15"/>
  <c r="F7" i="15"/>
  <c r="E7" i="15"/>
  <c r="I19" i="14"/>
  <c r="D19" i="14"/>
  <c r="I18" i="14"/>
  <c r="D18" i="14"/>
  <c r="I17" i="14"/>
  <c r="D17" i="14"/>
  <c r="I16" i="14"/>
  <c r="D16" i="14"/>
  <c r="I15" i="14"/>
  <c r="D15" i="14"/>
  <c r="I14" i="14"/>
  <c r="D14" i="14"/>
  <c r="I13" i="14"/>
  <c r="D13" i="14"/>
  <c r="I12" i="14"/>
  <c r="D12" i="14"/>
  <c r="I11" i="14"/>
  <c r="D11" i="14"/>
  <c r="I10" i="14"/>
  <c r="D10" i="14"/>
  <c r="I9" i="14"/>
  <c r="D9" i="14"/>
  <c r="I8" i="14"/>
  <c r="D8" i="14"/>
  <c r="K7" i="14"/>
  <c r="J7" i="14"/>
  <c r="G7" i="14"/>
  <c r="F7" i="14"/>
  <c r="E7" i="14"/>
  <c r="I19" i="13"/>
  <c r="D19" i="13"/>
  <c r="I18" i="13"/>
  <c r="D18" i="13"/>
  <c r="I17" i="13"/>
  <c r="D17" i="13"/>
  <c r="I16" i="13"/>
  <c r="D16" i="13"/>
  <c r="I15" i="13"/>
  <c r="D15" i="13"/>
  <c r="I14" i="13"/>
  <c r="D14" i="13"/>
  <c r="I13" i="13"/>
  <c r="D13" i="13"/>
  <c r="I12" i="13"/>
  <c r="D12" i="13"/>
  <c r="I11" i="13"/>
  <c r="D11" i="13"/>
  <c r="I10" i="13"/>
  <c r="D10" i="13"/>
  <c r="I9" i="13"/>
  <c r="D9" i="13"/>
  <c r="I8" i="13"/>
  <c r="D8" i="13"/>
  <c r="K7" i="13"/>
  <c r="J7" i="13"/>
  <c r="G7" i="13"/>
  <c r="F7" i="13"/>
  <c r="E7" i="13"/>
  <c r="I19" i="12"/>
  <c r="D19" i="12"/>
  <c r="I18" i="12"/>
  <c r="D18" i="12"/>
  <c r="I17" i="12"/>
  <c r="D17" i="12"/>
  <c r="I16" i="12"/>
  <c r="D16" i="12"/>
  <c r="I15" i="12"/>
  <c r="D15" i="12"/>
  <c r="I14" i="12"/>
  <c r="D14" i="12"/>
  <c r="I13" i="12"/>
  <c r="D13" i="12"/>
  <c r="I12" i="12"/>
  <c r="D12" i="12"/>
  <c r="I11" i="12"/>
  <c r="D11" i="12"/>
  <c r="I10" i="12"/>
  <c r="D10" i="12"/>
  <c r="I9" i="12"/>
  <c r="D9" i="12"/>
  <c r="I8" i="12"/>
  <c r="D8" i="12"/>
  <c r="K7" i="12"/>
  <c r="J7" i="12"/>
  <c r="G7" i="12"/>
  <c r="F7" i="12"/>
  <c r="E7" i="12"/>
  <c r="I19" i="11"/>
  <c r="D19" i="11"/>
  <c r="I18" i="11"/>
  <c r="D18" i="11"/>
  <c r="C18" i="11" s="1"/>
  <c r="I17" i="11"/>
  <c r="D17" i="11"/>
  <c r="I16" i="11"/>
  <c r="D16" i="11"/>
  <c r="I15" i="11"/>
  <c r="D15" i="11"/>
  <c r="I14" i="11"/>
  <c r="D14" i="11"/>
  <c r="C14" i="11" s="1"/>
  <c r="I13" i="11"/>
  <c r="D13" i="11"/>
  <c r="I12" i="11"/>
  <c r="D12" i="11"/>
  <c r="I11" i="11"/>
  <c r="D11" i="11"/>
  <c r="I10" i="11"/>
  <c r="D10" i="11"/>
  <c r="C10" i="11" s="1"/>
  <c r="I9" i="11"/>
  <c r="D9" i="11"/>
  <c r="I8" i="11"/>
  <c r="D8" i="11"/>
  <c r="K7" i="11"/>
  <c r="J7" i="11"/>
  <c r="G7" i="11"/>
  <c r="F7" i="11"/>
  <c r="E7" i="11"/>
  <c r="I19" i="10"/>
  <c r="D19" i="10"/>
  <c r="I18" i="10"/>
  <c r="D18" i="10"/>
  <c r="I17" i="10"/>
  <c r="D17" i="10"/>
  <c r="I16" i="10"/>
  <c r="D16" i="10"/>
  <c r="I15" i="10"/>
  <c r="D15" i="10"/>
  <c r="I14" i="10"/>
  <c r="D14" i="10"/>
  <c r="I13" i="10"/>
  <c r="D13" i="10"/>
  <c r="I12" i="10"/>
  <c r="D12" i="10"/>
  <c r="I11" i="10"/>
  <c r="D11" i="10"/>
  <c r="I10" i="10"/>
  <c r="D10" i="10"/>
  <c r="I9" i="10"/>
  <c r="D9" i="10"/>
  <c r="I8" i="10"/>
  <c r="D8" i="10"/>
  <c r="K7" i="10"/>
  <c r="J7" i="10"/>
  <c r="G7" i="10"/>
  <c r="F7" i="10"/>
  <c r="E7" i="10"/>
  <c r="C8" i="11" l="1"/>
  <c r="C12" i="11"/>
  <c r="C16" i="11"/>
  <c r="C7" i="19"/>
  <c r="I7" i="13"/>
  <c r="C13" i="12"/>
  <c r="C9" i="12"/>
  <c r="I7" i="11"/>
  <c r="D7" i="13"/>
  <c r="C7" i="13" s="1"/>
  <c r="I7" i="10"/>
  <c r="C9" i="10"/>
  <c r="C13" i="10"/>
  <c r="C17" i="10"/>
  <c r="C11" i="10"/>
  <c r="C15" i="10"/>
  <c r="I7" i="12"/>
  <c r="C11" i="12"/>
  <c r="C15" i="12"/>
  <c r="C19" i="12"/>
  <c r="C17" i="12"/>
  <c r="I7" i="17"/>
  <c r="C9" i="17"/>
  <c r="C11" i="17"/>
  <c r="C13" i="17"/>
  <c r="C15" i="17"/>
  <c r="C17" i="17"/>
  <c r="C19" i="17"/>
  <c r="C8" i="17"/>
  <c r="C12" i="17"/>
  <c r="C16" i="17"/>
  <c r="C10" i="17"/>
  <c r="D7" i="17"/>
  <c r="C14" i="17"/>
  <c r="C18" i="17"/>
  <c r="I7" i="16"/>
  <c r="C10" i="16"/>
  <c r="C14" i="16"/>
  <c r="C18" i="16"/>
  <c r="C9" i="16"/>
  <c r="C11" i="16"/>
  <c r="C13" i="16"/>
  <c r="C15" i="16"/>
  <c r="C17" i="16"/>
  <c r="C19" i="16"/>
  <c r="C8" i="16"/>
  <c r="D7" i="16"/>
  <c r="C16" i="16"/>
  <c r="C12" i="16"/>
  <c r="I7" i="15"/>
  <c r="C8" i="15"/>
  <c r="C12" i="15"/>
  <c r="C16" i="15"/>
  <c r="C9" i="15"/>
  <c r="C11" i="15"/>
  <c r="C13" i="15"/>
  <c r="C15" i="15"/>
  <c r="C17" i="15"/>
  <c r="C19" i="15"/>
  <c r="D7" i="15"/>
  <c r="C14" i="15"/>
  <c r="C10" i="15"/>
  <c r="C18" i="15"/>
  <c r="I7" i="14"/>
  <c r="C8" i="14"/>
  <c r="C12" i="14"/>
  <c r="C16" i="14"/>
  <c r="C9" i="14"/>
  <c r="C11" i="14"/>
  <c r="C13" i="14"/>
  <c r="C15" i="14"/>
  <c r="C17" i="14"/>
  <c r="C19" i="14"/>
  <c r="D7" i="14"/>
  <c r="C18" i="14"/>
  <c r="C14" i="14"/>
  <c r="C10" i="14"/>
  <c r="C9" i="13"/>
  <c r="C11" i="13"/>
  <c r="C13" i="13"/>
  <c r="C15" i="13"/>
  <c r="C17" i="13"/>
  <c r="C19" i="13"/>
  <c r="C8" i="13"/>
  <c r="C10" i="13"/>
  <c r="C12" i="13"/>
  <c r="C14" i="13"/>
  <c r="C16" i="13"/>
  <c r="C18" i="13"/>
  <c r="C8" i="12"/>
  <c r="C12" i="12"/>
  <c r="C16" i="12"/>
  <c r="D7" i="12"/>
  <c r="C7" i="12" s="1"/>
  <c r="C10" i="12"/>
  <c r="C18" i="12"/>
  <c r="C14" i="12"/>
  <c r="C11" i="11"/>
  <c r="C15" i="11"/>
  <c r="C19" i="11"/>
  <c r="C9" i="11"/>
  <c r="D7" i="11"/>
  <c r="C17" i="11"/>
  <c r="C13" i="11"/>
  <c r="C19" i="10"/>
  <c r="C8" i="10"/>
  <c r="C12" i="10"/>
  <c r="C16" i="10"/>
  <c r="C10" i="10"/>
  <c r="C18" i="10"/>
  <c r="D7" i="10"/>
  <c r="C14" i="10"/>
  <c r="C7" i="10" l="1"/>
  <c r="C7" i="11"/>
  <c r="C7" i="17"/>
  <c r="C7" i="16"/>
  <c r="C7" i="15"/>
  <c r="C7" i="14"/>
</calcChain>
</file>

<file path=xl/sharedStrings.xml><?xml version="1.0" encoding="utf-8"?>
<sst xmlns="http://schemas.openxmlformats.org/spreadsheetml/2006/main" count="407" uniqueCount="38">
  <si>
    <t>Total</t>
  </si>
  <si>
    <t>Regular</t>
  </si>
  <si>
    <t>No regular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</si>
  <si>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</si>
  <si>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</si>
  <si>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</si>
  <si>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</si>
  <si>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</si>
  <si>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</si>
  <si>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</si>
  <si>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</si>
  <si>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</si>
  <si>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</si>
  <si>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</si>
  <si>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</si>
  <si>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NACIONAL</t>
  </si>
  <si>
    <t>Remunerado Especial</t>
  </si>
  <si>
    <t>INTERNACIONAL</t>
  </si>
  <si>
    <t>TOTAL</t>
  </si>
  <si>
    <t>AÑO</t>
  </si>
  <si>
    <t>(Número de pasajeros)</t>
  </si>
  <si>
    <t>Fuente: MTC - Dirección General de Aeronaútica Civil</t>
  </si>
  <si>
    <t>Elaboración: MTC - OGPP - Oficina de Estadística</t>
  </si>
  <si>
    <t>TRÁFICO AÉREO DE PASAJEROS, POR ÁMBITO DE OPERACIÓN Y TIPO DE SERVICIO: 2005</t>
  </si>
  <si>
    <t>TRÁFICO AÉREO DE PASAJEROS, POR ÁMBITO DE OPERACIÓN Y TIPO DE SERVICIO: 2006</t>
  </si>
  <si>
    <t>TRÁFICO AÉREO DE PASAJEROS, POR ÁMBITO DE OPERACIÓN Y TIPO DE SERVICIO: 2007</t>
  </si>
  <si>
    <t>TRÁFICO AÉREO DE PASAJEROS, POR ÁMBITO DE OPERACIÓN Y TIPO DE SERVICIO: 2008</t>
  </si>
  <si>
    <t>TRÁFICO AÉREO DE PASAJEROS, POR ÁMBITO DE OPERACIÓN Y TIPO DE SERVICIO: 2009</t>
  </si>
  <si>
    <t>TRÁFICO AÉREO DE PASAJEROS, POR ÁMBITO DE OPERACIÓN Y TIPO DE SERVICIO: 2010</t>
  </si>
  <si>
    <t>TRÁFICO AÉREO DE PASAJEROS, POR ÁMBITO DE OPERACIÓN Y TIPO DE SERVICIO: 2011</t>
  </si>
  <si>
    <t>TRÁFICO AÉREO DE PASAJEROS, POR ÁMBITO DE OPERACIÓN Y TIPO DE SERVICIO: 2013</t>
  </si>
  <si>
    <t>TRÁFICO AÉREO DE PASAJEROS, POR ÁMBITO DE OPERACIÓN Y TIPO DE SERVICIO: 2012</t>
  </si>
  <si>
    <t>TRÁFICO AÉREO DE PASAJEROS, POR ÁMBITO DE OPERACIÓN Y TIPO DE SERVICIO: 2014</t>
  </si>
  <si>
    <t>TRÁFICO AÉREO DE PASAJEROS, POR ÁMBITO DE OPERACIÓN Y TIPO DE SERVICIO: 2015</t>
  </si>
  <si>
    <t>TRÁFICO AÉREO DE PASAJEROS, POR ÁMBITO DE OPERACIÓN Y TIPO DE SERVICIO: 2016</t>
  </si>
  <si>
    <t>TRÁFICO AÉREO DE PASAJEROS, POR ÁMBITO DE OPERACIÓN Y TIPO DE SERVICIO: 2017</t>
  </si>
  <si>
    <t>TRÁFICO AÉREO DE PASAJEROS, POR ÁMBITO DE OPERACIÓN Y TIPO DE SERVICIO: 2005 -2018</t>
  </si>
  <si>
    <t>TRÁFICO AÉREO DE PASAJEROS, POR ÁMBITO DE OPERACIÓN Y TIPO DE SERVICIO: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</si>
</sst>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Segoe UI Symbol"/>
      <family val="2"/>
    </font>
    <font>
      <sz val="10"/>
      <color theme="1"/>
      <name val="Segoe UI Symbol"/>
      <family val="2"/>
    </font>
    <font>
      <sz val="9"/>
      <color theme="1"/>
      <name val="Segoe UI Symbol"/>
      <family val="2"/>
    </font>
    <font>
      <sz val="8"/>
      <color theme="1"/>
      <name val="Segoe UI Symbol"/>
      <family val="2"/>
    </font>
    <font>
      <b/>
      <sz val="12"/>
      <color theme="1"/>
      <name val="Segoe UI Symbol"/>
      <family val="2"/>
    </font>
    <font>
      <sz val="1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right" vertical="center" wrapText="1" indent="1"/>
    </xf>
    <xf numFmtId="3" fontId="1" fillId="2" borderId="4" xfId="0" applyNumberFormat="1" applyFont="1" applyFill="1" applyBorder="1" applyAlignment="1">
      <alignment horizontal="right" vertical="center" wrapText="1"/>
    </xf>
    <xf numFmtId="3" fontId="1" fillId="2" borderId="4" xfId="0" applyNumberFormat="1" applyFont="1" applyFill="1" applyBorder="1" applyAlignment="1">
      <alignment horizontal="right" vertical="center" wrapText="1" indent="2"/>
    </xf>
    <xf numFmtId="3" fontId="1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indent="1"/>
    </xf>
    <xf numFmtId="3" fontId="2" fillId="2" borderId="0" xfId="0" applyNumberFormat="1" applyFont="1" applyFill="1" applyBorder="1" applyAlignment="1">
      <alignment horizontal="right" vertical="center" indent="1"/>
    </xf>
    <xf numFmtId="3" fontId="2" fillId="2" borderId="0" xfId="0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right" vertical="center" indent="2"/>
    </xf>
    <xf numFmtId="3" fontId="2" fillId="2" borderId="0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left" indent="1"/>
    </xf>
    <xf numFmtId="3" fontId="2" fillId="2" borderId="2" xfId="0" applyNumberFormat="1" applyFont="1" applyFill="1" applyBorder="1" applyAlignment="1">
      <alignment horizontal="right" vertical="center" indent="1"/>
    </xf>
    <xf numFmtId="3" fontId="2" fillId="2" borderId="2" xfId="0" applyNumberFormat="1" applyFont="1" applyFill="1" applyBorder="1" applyAlignment="1">
      <alignment horizontal="right" vertical="center"/>
    </xf>
    <xf numFmtId="3" fontId="2" fillId="2" borderId="2" xfId="0" applyNumberFormat="1" applyFont="1" applyFill="1" applyBorder="1" applyAlignment="1">
      <alignment horizontal="right" vertical="center" indent="2"/>
    </xf>
    <xf numFmtId="3" fontId="2" fillId="2" borderId="2" xfId="0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3" fontId="6" fillId="2" borderId="0" xfId="0" applyNumberFormat="1" applyFont="1" applyFill="1" applyAlignment="1">
      <alignment vertic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2"/>
  <sheetViews>
    <sheetView showRowColHeaders="0" tabSelected="1" zoomScale="90" zoomScaleNormal="90" workbookViewId="0">
      <selection activeCell="J26" sqref="J26"/>
    </sheetView>
  </sheetViews>
  <sheetFormatPr baseColWidth="10" defaultColWidth="11.44140625" defaultRowHeight="15" x14ac:dyDescent="0.3"/>
  <cols>
    <col min="1" max="1" width="2.6640625" style="1" customWidth="1"/>
    <col min="2" max="2" width="13.6640625" style="1" customWidth="1"/>
    <col min="3" max="6" width="11.44140625" style="1"/>
    <col min="7" max="7" width="13.109375" style="1" customWidth="1"/>
    <col min="8" max="8" width="2.6640625" style="1" customWidth="1"/>
    <col min="9" max="11" width="11.44140625" style="1"/>
    <col min="12" max="12" width="6" style="1" customWidth="1"/>
    <col min="13" max="16384" width="11.44140625" style="1"/>
  </cols>
  <sheetData>
    <row r="2" spans="2:11" ht="19.2" x14ac:dyDescent="0.3">
      <c r="B2" s="32" t="s">
        <v>36</v>
      </c>
      <c r="C2" s="32"/>
      <c r="D2" s="32"/>
      <c r="E2" s="32"/>
      <c r="F2" s="32"/>
      <c r="G2" s="32"/>
      <c r="H2" s="32"/>
      <c r="I2" s="32"/>
      <c r="J2" s="32"/>
      <c r="K2" s="32"/>
    </row>
    <row r="4" spans="2:11" ht="15.6" thickBot="1" x14ac:dyDescent="0.35">
      <c r="B4" s="36" t="s">
        <v>20</v>
      </c>
      <c r="C4" s="36"/>
      <c r="D4" s="36"/>
      <c r="E4" s="36"/>
      <c r="F4" s="36"/>
      <c r="G4" s="36"/>
      <c r="H4" s="36"/>
      <c r="I4" s="36"/>
      <c r="J4" s="36"/>
      <c r="K4" s="36"/>
    </row>
    <row r="5" spans="2:11" ht="15.75" customHeight="1" x14ac:dyDescent="0.3">
      <c r="B5" s="33" t="s">
        <v>19</v>
      </c>
      <c r="C5" s="33" t="s">
        <v>18</v>
      </c>
      <c r="D5" s="35" t="s">
        <v>15</v>
      </c>
      <c r="E5" s="35"/>
      <c r="F5" s="35"/>
      <c r="G5" s="35"/>
      <c r="H5" s="2"/>
      <c r="I5" s="35" t="s">
        <v>17</v>
      </c>
      <c r="J5" s="35"/>
      <c r="K5" s="35"/>
    </row>
    <row r="6" spans="2:11" ht="29.25" customHeight="1" thickBot="1" x14ac:dyDescent="0.35">
      <c r="B6" s="34"/>
      <c r="C6" s="34"/>
      <c r="D6" s="24" t="s">
        <v>0</v>
      </c>
      <c r="E6" s="24" t="s">
        <v>1</v>
      </c>
      <c r="F6" s="24" t="s">
        <v>2</v>
      </c>
      <c r="G6" s="24" t="s">
        <v>16</v>
      </c>
      <c r="H6" s="25"/>
      <c r="I6" s="24" t="s">
        <v>0</v>
      </c>
      <c r="J6" s="24" t="s">
        <v>1</v>
      </c>
      <c r="K6" s="24" t="s">
        <v>2</v>
      </c>
    </row>
    <row r="7" spans="2:11" x14ac:dyDescent="0.3">
      <c r="B7" s="19">
        <v>2005</v>
      </c>
      <c r="C7" s="12">
        <f t="shared" ref="C7:C20" si="0">D7+I7</f>
        <v>5866332</v>
      </c>
      <c r="D7" s="12">
        <f>SUM(E7:G7)</f>
        <v>2832182</v>
      </c>
      <c r="E7" s="12">
        <v>2166177</v>
      </c>
      <c r="F7" s="12">
        <v>541200</v>
      </c>
      <c r="G7" s="12">
        <v>124805</v>
      </c>
      <c r="H7" s="20"/>
      <c r="I7" s="12">
        <f t="shared" ref="I7:I20" si="1">SUM(J7:K7)</f>
        <v>3034150</v>
      </c>
      <c r="J7" s="12">
        <v>3006058</v>
      </c>
      <c r="K7" s="12">
        <v>28092</v>
      </c>
    </row>
    <row r="8" spans="2:11" x14ac:dyDescent="0.3">
      <c r="B8" s="19">
        <v>2006</v>
      </c>
      <c r="C8" s="12">
        <f t="shared" si="0"/>
        <v>6716007</v>
      </c>
      <c r="D8" s="12">
        <f t="shared" ref="D8:D20" si="2">SUM(E8:G8)</f>
        <v>3078522</v>
      </c>
      <c r="E8" s="12">
        <v>1969396</v>
      </c>
      <c r="F8" s="12">
        <v>977579</v>
      </c>
      <c r="G8" s="12">
        <v>131547</v>
      </c>
      <c r="H8" s="20"/>
      <c r="I8" s="12">
        <v>3637485</v>
      </c>
      <c r="J8" s="12">
        <v>3607683</v>
      </c>
      <c r="K8" s="12">
        <v>29802</v>
      </c>
    </row>
    <row r="9" spans="2:11" x14ac:dyDescent="0.3">
      <c r="B9" s="19">
        <v>2007</v>
      </c>
      <c r="C9" s="12">
        <f t="shared" si="0"/>
        <v>8330643</v>
      </c>
      <c r="D9" s="12">
        <f t="shared" si="2"/>
        <v>3790494</v>
      </c>
      <c r="E9" s="12">
        <v>2681298</v>
      </c>
      <c r="F9" s="12">
        <v>974458</v>
      </c>
      <c r="G9" s="12">
        <v>134738</v>
      </c>
      <c r="H9" s="20"/>
      <c r="I9" s="12">
        <f t="shared" si="1"/>
        <v>4540149</v>
      </c>
      <c r="J9" s="12">
        <v>4535307</v>
      </c>
      <c r="K9" s="12">
        <v>4842</v>
      </c>
    </row>
    <row r="10" spans="2:11" x14ac:dyDescent="0.3">
      <c r="B10" s="19">
        <v>2008</v>
      </c>
      <c r="C10" s="12">
        <f t="shared" si="0"/>
        <v>9341490</v>
      </c>
      <c r="D10" s="12">
        <f t="shared" si="2"/>
        <v>4188938</v>
      </c>
      <c r="E10" s="12">
        <v>3298832</v>
      </c>
      <c r="F10" s="12">
        <v>756372</v>
      </c>
      <c r="G10" s="12">
        <v>133734</v>
      </c>
      <c r="H10" s="20"/>
      <c r="I10" s="12">
        <f t="shared" si="1"/>
        <v>5152552</v>
      </c>
      <c r="J10" s="12">
        <v>5147737</v>
      </c>
      <c r="K10" s="12">
        <v>4815</v>
      </c>
    </row>
    <row r="11" spans="2:11" x14ac:dyDescent="0.3">
      <c r="B11" s="19">
        <v>2009</v>
      </c>
      <c r="C11" s="12">
        <f t="shared" si="0"/>
        <v>9864190</v>
      </c>
      <c r="D11" s="12">
        <f t="shared" si="2"/>
        <v>4399880</v>
      </c>
      <c r="E11" s="12">
        <v>3725794</v>
      </c>
      <c r="F11" s="12">
        <v>544716</v>
      </c>
      <c r="G11" s="12">
        <v>129370</v>
      </c>
      <c r="H11" s="20"/>
      <c r="I11" s="12">
        <f t="shared" si="1"/>
        <v>5464310</v>
      </c>
      <c r="J11" s="12">
        <v>5459532</v>
      </c>
      <c r="K11" s="12">
        <v>4778</v>
      </c>
    </row>
    <row r="12" spans="2:11" x14ac:dyDescent="0.3">
      <c r="B12" s="19">
        <v>2010</v>
      </c>
      <c r="C12" s="12">
        <f t="shared" si="0"/>
        <v>11511547</v>
      </c>
      <c r="D12" s="12">
        <f t="shared" si="2"/>
        <v>5565344</v>
      </c>
      <c r="E12" s="12">
        <v>4390059</v>
      </c>
      <c r="F12" s="12">
        <v>1069674</v>
      </c>
      <c r="G12" s="12">
        <v>105611</v>
      </c>
      <c r="H12" s="20"/>
      <c r="I12" s="12">
        <f t="shared" si="1"/>
        <v>5946203</v>
      </c>
      <c r="J12" s="12">
        <v>5918889</v>
      </c>
      <c r="K12" s="12">
        <v>27314</v>
      </c>
    </row>
    <row r="13" spans="2:11" x14ac:dyDescent="0.3">
      <c r="B13" s="19">
        <v>2011</v>
      </c>
      <c r="C13" s="12">
        <f t="shared" si="0"/>
        <v>13024671</v>
      </c>
      <c r="D13" s="12">
        <f t="shared" si="2"/>
        <v>6269525</v>
      </c>
      <c r="E13" s="12">
        <v>5068564</v>
      </c>
      <c r="F13" s="12">
        <v>1101629</v>
      </c>
      <c r="G13" s="12">
        <v>99332</v>
      </c>
      <c r="H13" s="20"/>
      <c r="I13" s="12">
        <f t="shared" si="1"/>
        <v>6755146</v>
      </c>
      <c r="J13" s="12">
        <v>6748767</v>
      </c>
      <c r="K13" s="12">
        <v>6379</v>
      </c>
    </row>
    <row r="14" spans="2:11" x14ac:dyDescent="0.3">
      <c r="B14" s="19">
        <v>2012</v>
      </c>
      <c r="C14" s="12">
        <f t="shared" si="0"/>
        <v>14898721</v>
      </c>
      <c r="D14" s="12">
        <f t="shared" si="2"/>
        <v>7336513</v>
      </c>
      <c r="E14" s="12">
        <v>6316412</v>
      </c>
      <c r="F14" s="12">
        <v>904992</v>
      </c>
      <c r="G14" s="12">
        <v>115109</v>
      </c>
      <c r="H14" s="20"/>
      <c r="I14" s="12">
        <f t="shared" si="1"/>
        <v>7562208</v>
      </c>
      <c r="J14" s="12">
        <v>7559394</v>
      </c>
      <c r="K14" s="12">
        <v>2814</v>
      </c>
    </row>
    <row r="15" spans="2:11" x14ac:dyDescent="0.3">
      <c r="B15" s="19">
        <v>2013</v>
      </c>
      <c r="C15" s="12">
        <f t="shared" si="0"/>
        <v>16572252</v>
      </c>
      <c r="D15" s="12">
        <f t="shared" si="2"/>
        <v>8409454</v>
      </c>
      <c r="E15" s="12">
        <v>7698378</v>
      </c>
      <c r="F15" s="12">
        <v>591690</v>
      </c>
      <c r="G15" s="12">
        <v>119386</v>
      </c>
      <c r="H15" s="20"/>
      <c r="I15" s="12">
        <f t="shared" si="1"/>
        <v>8162798</v>
      </c>
      <c r="J15" s="12">
        <v>8159432</v>
      </c>
      <c r="K15" s="12">
        <v>3366</v>
      </c>
    </row>
    <row r="16" spans="2:11" x14ac:dyDescent="0.3">
      <c r="B16" s="19">
        <v>2014</v>
      </c>
      <c r="C16" s="12">
        <f t="shared" si="0"/>
        <v>17551522</v>
      </c>
      <c r="D16" s="12">
        <f t="shared" si="2"/>
        <v>9066229</v>
      </c>
      <c r="E16" s="12">
        <v>8465490</v>
      </c>
      <c r="F16" s="12">
        <v>484675</v>
      </c>
      <c r="G16" s="12">
        <v>116064</v>
      </c>
      <c r="H16" s="20"/>
      <c r="I16" s="12">
        <f t="shared" si="1"/>
        <v>8485293</v>
      </c>
      <c r="J16" s="12">
        <v>8474860</v>
      </c>
      <c r="K16" s="12">
        <v>10433</v>
      </c>
    </row>
    <row r="17" spans="2:11" x14ac:dyDescent="0.3">
      <c r="B17" s="19">
        <v>2015</v>
      </c>
      <c r="C17" s="12">
        <f t="shared" si="0"/>
        <v>19153554</v>
      </c>
      <c r="D17" s="12">
        <f t="shared" si="2"/>
        <v>10127412</v>
      </c>
      <c r="E17" s="12">
        <v>9560921</v>
      </c>
      <c r="F17" s="12">
        <v>444323</v>
      </c>
      <c r="G17" s="12">
        <v>122168</v>
      </c>
      <c r="H17" s="20"/>
      <c r="I17" s="12">
        <f t="shared" si="1"/>
        <v>9026142</v>
      </c>
      <c r="J17" s="12">
        <v>9020395</v>
      </c>
      <c r="K17" s="12">
        <v>5747</v>
      </c>
    </row>
    <row r="18" spans="2:11" x14ac:dyDescent="0.3">
      <c r="B18" s="19">
        <v>2016</v>
      </c>
      <c r="C18" s="12">
        <f t="shared" si="0"/>
        <v>20878282</v>
      </c>
      <c r="D18" s="12">
        <f t="shared" si="2"/>
        <v>10914098</v>
      </c>
      <c r="E18" s="12">
        <v>10525773</v>
      </c>
      <c r="F18" s="12">
        <v>268258</v>
      </c>
      <c r="G18" s="12">
        <v>120067</v>
      </c>
      <c r="H18" s="20"/>
      <c r="I18" s="12">
        <f t="shared" ref="I18:I19" si="3">SUM(J18:K18)</f>
        <v>9964184</v>
      </c>
      <c r="J18" s="12">
        <v>9944656</v>
      </c>
      <c r="K18" s="12">
        <v>19528</v>
      </c>
    </row>
    <row r="19" spans="2:11" x14ac:dyDescent="0.3">
      <c r="B19" s="19">
        <v>2017</v>
      </c>
      <c r="C19" s="12">
        <f t="shared" ref="C19" si="4">D19+I19</f>
        <v>22785068</v>
      </c>
      <c r="D19" s="12">
        <f t="shared" ref="D19" si="5">SUM(E19:G19)</f>
        <v>11830546</v>
      </c>
      <c r="E19" s="12">
        <v>11404180</v>
      </c>
      <c r="F19" s="12">
        <v>304118</v>
      </c>
      <c r="G19" s="12">
        <v>122248</v>
      </c>
      <c r="H19" s="20"/>
      <c r="I19" s="12">
        <f t="shared" si="3"/>
        <v>10954522</v>
      </c>
      <c r="J19" s="12">
        <v>10924995</v>
      </c>
      <c r="K19" s="12">
        <v>29527</v>
      </c>
    </row>
    <row r="20" spans="2:11" ht="15.6" thickBot="1" x14ac:dyDescent="0.35">
      <c r="B20" s="21">
        <v>2018</v>
      </c>
      <c r="C20" s="17">
        <f t="shared" si="0"/>
        <v>24715241</v>
      </c>
      <c r="D20" s="17">
        <f t="shared" si="2"/>
        <v>12853807</v>
      </c>
      <c r="E20" s="17">
        <v>12391524</v>
      </c>
      <c r="F20" s="17">
        <v>319141</v>
      </c>
      <c r="G20" s="17">
        <v>143142</v>
      </c>
      <c r="H20" s="22"/>
      <c r="I20" s="17">
        <f t="shared" si="1"/>
        <v>11861434</v>
      </c>
      <c r="J20" s="17">
        <v>11801157</v>
      </c>
      <c r="K20" s="17">
        <v>60277</v>
      </c>
    </row>
    <row r="21" spans="2:11" x14ac:dyDescent="0.3">
      <c r="B21" s="23" t="s">
        <v>21</v>
      </c>
    </row>
    <row r="22" spans="2:11" x14ac:dyDescent="0.3">
      <c r="B22" s="23" t="s">
        <v>22</v>
      </c>
    </row>
  </sheetData>
  <mergeCells count="6">
    <mergeCell ref="B2:K2"/>
    <mergeCell ref="B5:B6"/>
    <mergeCell ref="C5:C6"/>
    <mergeCell ref="D5:G5"/>
    <mergeCell ref="I5:K5"/>
    <mergeCell ref="B4:K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K21"/>
  <sheetViews>
    <sheetView showRowColHeaders="0" zoomScale="90" zoomScaleNormal="90" workbookViewId="0">
      <selection activeCell="K40" sqref="K40:K41"/>
    </sheetView>
  </sheetViews>
  <sheetFormatPr baseColWidth="10" defaultColWidth="11.44140625" defaultRowHeight="15" x14ac:dyDescent="0.3"/>
  <cols>
    <col min="1" max="1" width="2.6640625" style="1" customWidth="1"/>
    <col min="2" max="2" width="11.44140625" style="1"/>
    <col min="3" max="6" width="11.6640625" style="1" customWidth="1"/>
    <col min="7" max="7" width="13.6640625" style="1" customWidth="1"/>
    <col min="8" max="8" width="1.6640625" style="1" customWidth="1"/>
    <col min="9" max="11" width="11.6640625" style="1" customWidth="1"/>
    <col min="12" max="16384" width="11.44140625" style="1"/>
  </cols>
  <sheetData>
    <row r="2" spans="2:11" ht="19.2" x14ac:dyDescent="0.3">
      <c r="B2" s="32" t="s">
        <v>30</v>
      </c>
      <c r="C2" s="32"/>
      <c r="D2" s="32"/>
      <c r="E2" s="32"/>
      <c r="F2" s="32"/>
      <c r="G2" s="32"/>
      <c r="H2" s="32"/>
      <c r="I2" s="32"/>
      <c r="J2" s="32"/>
      <c r="K2" s="32"/>
    </row>
    <row r="4" spans="2:11" ht="15.6" thickBot="1" x14ac:dyDescent="0.35">
      <c r="B4" s="36" t="s">
        <v>20</v>
      </c>
      <c r="C4" s="36"/>
      <c r="D4" s="36"/>
      <c r="E4" s="36"/>
      <c r="F4" s="36"/>
      <c r="G4" s="36"/>
      <c r="H4" s="36"/>
      <c r="I4" s="36"/>
      <c r="J4" s="36"/>
      <c r="K4" s="36"/>
    </row>
    <row r="5" spans="2:11" ht="15.75" customHeight="1" x14ac:dyDescent="0.3">
      <c r="B5" s="33" t="s">
        <v>19</v>
      </c>
      <c r="C5" s="33" t="s">
        <v>18</v>
      </c>
      <c r="D5" s="35" t="s">
        <v>15</v>
      </c>
      <c r="E5" s="35"/>
      <c r="F5" s="35"/>
      <c r="G5" s="35"/>
      <c r="H5" s="26"/>
      <c r="I5" s="35" t="s">
        <v>17</v>
      </c>
      <c r="J5" s="35"/>
      <c r="K5" s="35"/>
    </row>
    <row r="6" spans="2:11" ht="29.25" customHeight="1" thickBot="1" x14ac:dyDescent="0.35">
      <c r="B6" s="34"/>
      <c r="C6" s="34"/>
      <c r="D6" s="24" t="s">
        <v>0</v>
      </c>
      <c r="E6" s="24" t="s">
        <v>1</v>
      </c>
      <c r="F6" s="24" t="s">
        <v>2</v>
      </c>
      <c r="G6" s="24" t="s">
        <v>16</v>
      </c>
      <c r="H6" s="25"/>
      <c r="I6" s="24" t="s">
        <v>0</v>
      </c>
      <c r="J6" s="24" t="s">
        <v>1</v>
      </c>
      <c r="K6" s="24" t="s">
        <v>2</v>
      </c>
    </row>
    <row r="7" spans="2:11" ht="18" customHeight="1" x14ac:dyDescent="0.3">
      <c r="B7" s="3" t="s">
        <v>18</v>
      </c>
      <c r="C7" s="5">
        <f>D7+I7</f>
        <v>16572252</v>
      </c>
      <c r="D7" s="5">
        <f>SUM(E7:G7)</f>
        <v>8409454</v>
      </c>
      <c r="E7" s="5">
        <f>SUM(E8:E19)</f>
        <v>7698378</v>
      </c>
      <c r="F7" s="4">
        <f t="shared" ref="F7:G7" si="0">SUM(F8:F19)</f>
        <v>591690</v>
      </c>
      <c r="G7" s="6">
        <f t="shared" si="0"/>
        <v>119386</v>
      </c>
      <c r="H7" s="7"/>
      <c r="I7" s="4">
        <f>SUM(J7:K7)</f>
        <v>8162798</v>
      </c>
      <c r="J7" s="5">
        <f t="shared" ref="J7:K7" si="1">SUM(J8:J19)</f>
        <v>8159432</v>
      </c>
      <c r="K7" s="6">
        <f t="shared" si="1"/>
        <v>3366</v>
      </c>
    </row>
    <row r="8" spans="2:11" x14ac:dyDescent="0.35">
      <c r="B8" s="8" t="s">
        <v>3</v>
      </c>
      <c r="C8" s="10">
        <f t="shared" ref="C8:C19" si="2">D8+I8</f>
        <v>1354676</v>
      </c>
      <c r="D8" s="10">
        <f t="shared" ref="D8:D19" si="3">SUM(E8:G8)</f>
        <v>655585</v>
      </c>
      <c r="E8" s="9">
        <v>582258</v>
      </c>
      <c r="F8" s="9">
        <v>64426</v>
      </c>
      <c r="G8" s="9">
        <v>8901</v>
      </c>
      <c r="H8" s="12"/>
      <c r="I8" s="9">
        <f t="shared" ref="I8:I19" si="4">SUM(J8:K8)</f>
        <v>699091</v>
      </c>
      <c r="J8" s="10">
        <v>698872</v>
      </c>
      <c r="K8" s="11">
        <v>219</v>
      </c>
    </row>
    <row r="9" spans="2:11" x14ac:dyDescent="0.35">
      <c r="B9" s="8" t="s">
        <v>4</v>
      </c>
      <c r="C9" s="10">
        <f t="shared" si="2"/>
        <v>1278945</v>
      </c>
      <c r="D9" s="10">
        <f t="shared" si="3"/>
        <v>646796</v>
      </c>
      <c r="E9" s="9">
        <v>573720</v>
      </c>
      <c r="F9" s="9">
        <v>64744</v>
      </c>
      <c r="G9" s="9">
        <v>8332</v>
      </c>
      <c r="H9" s="12"/>
      <c r="I9" s="9">
        <f t="shared" si="4"/>
        <v>632149</v>
      </c>
      <c r="J9" s="10">
        <v>631789</v>
      </c>
      <c r="K9" s="11">
        <v>360</v>
      </c>
    </row>
    <row r="10" spans="2:11" x14ac:dyDescent="0.35">
      <c r="B10" s="8" t="s">
        <v>5</v>
      </c>
      <c r="C10" s="10">
        <f t="shared" si="2"/>
        <v>1330210</v>
      </c>
      <c r="D10" s="10">
        <f t="shared" si="3"/>
        <v>658204</v>
      </c>
      <c r="E10" s="9">
        <v>582768</v>
      </c>
      <c r="F10" s="9">
        <v>65416</v>
      </c>
      <c r="G10" s="9">
        <v>10020</v>
      </c>
      <c r="H10" s="12"/>
      <c r="I10" s="9">
        <f t="shared" si="4"/>
        <v>672006</v>
      </c>
      <c r="J10" s="10">
        <v>671912</v>
      </c>
      <c r="K10" s="11">
        <v>94</v>
      </c>
    </row>
    <row r="11" spans="2:11" x14ac:dyDescent="0.35">
      <c r="B11" s="8" t="s">
        <v>6</v>
      </c>
      <c r="C11" s="10">
        <f t="shared" si="2"/>
        <v>1259563</v>
      </c>
      <c r="D11" s="10">
        <f t="shared" si="3"/>
        <v>622945</v>
      </c>
      <c r="E11" s="9">
        <v>549796</v>
      </c>
      <c r="F11" s="9">
        <v>63223</v>
      </c>
      <c r="G11" s="9">
        <v>9926</v>
      </c>
      <c r="H11" s="12"/>
      <c r="I11" s="9">
        <f t="shared" si="4"/>
        <v>636618</v>
      </c>
      <c r="J11" s="10">
        <v>636566</v>
      </c>
      <c r="K11" s="11">
        <v>52</v>
      </c>
    </row>
    <row r="12" spans="2:11" x14ac:dyDescent="0.35">
      <c r="B12" s="8" t="s">
        <v>7</v>
      </c>
      <c r="C12" s="10">
        <f t="shared" si="2"/>
        <v>1362360</v>
      </c>
      <c r="D12" s="10">
        <f t="shared" si="3"/>
        <v>695968</v>
      </c>
      <c r="E12" s="9">
        <v>630726</v>
      </c>
      <c r="F12" s="9">
        <v>55199</v>
      </c>
      <c r="G12" s="9">
        <v>10043</v>
      </c>
      <c r="H12" s="12"/>
      <c r="I12" s="9">
        <f t="shared" si="4"/>
        <v>666392</v>
      </c>
      <c r="J12" s="10">
        <v>666336</v>
      </c>
      <c r="K12" s="11">
        <v>56</v>
      </c>
    </row>
    <row r="13" spans="2:11" x14ac:dyDescent="0.35">
      <c r="B13" s="8" t="s">
        <v>8</v>
      </c>
      <c r="C13" s="10">
        <f t="shared" si="2"/>
        <v>1327755</v>
      </c>
      <c r="D13" s="10">
        <f t="shared" si="3"/>
        <v>667880</v>
      </c>
      <c r="E13" s="9">
        <v>618945</v>
      </c>
      <c r="F13" s="9">
        <v>39570</v>
      </c>
      <c r="G13" s="9">
        <v>9365</v>
      </c>
      <c r="H13" s="12"/>
      <c r="I13" s="9">
        <f t="shared" si="4"/>
        <v>659875</v>
      </c>
      <c r="J13" s="10">
        <v>659459</v>
      </c>
      <c r="K13" s="11">
        <v>416</v>
      </c>
    </row>
    <row r="14" spans="2:11" x14ac:dyDescent="0.35">
      <c r="B14" s="8" t="s">
        <v>9</v>
      </c>
      <c r="C14" s="10">
        <f t="shared" si="2"/>
        <v>1477927</v>
      </c>
      <c r="D14" s="10">
        <f t="shared" si="3"/>
        <v>748325</v>
      </c>
      <c r="E14" s="9">
        <v>696875</v>
      </c>
      <c r="F14" s="9">
        <v>40469</v>
      </c>
      <c r="G14" s="9">
        <v>10981</v>
      </c>
      <c r="H14" s="12"/>
      <c r="I14" s="9">
        <f t="shared" si="4"/>
        <v>729602</v>
      </c>
      <c r="J14" s="10">
        <v>729587</v>
      </c>
      <c r="K14" s="11">
        <v>15</v>
      </c>
    </row>
    <row r="15" spans="2:11" x14ac:dyDescent="0.35">
      <c r="B15" s="8" t="s">
        <v>10</v>
      </c>
      <c r="C15" s="10">
        <f t="shared" si="2"/>
        <v>1511417</v>
      </c>
      <c r="D15" s="10">
        <f t="shared" si="3"/>
        <v>787635</v>
      </c>
      <c r="E15" s="9">
        <v>735790</v>
      </c>
      <c r="F15" s="9">
        <v>40518</v>
      </c>
      <c r="G15" s="9">
        <v>11327</v>
      </c>
      <c r="H15" s="12"/>
      <c r="I15" s="9">
        <f t="shared" si="4"/>
        <v>723782</v>
      </c>
      <c r="J15" s="10">
        <v>723721</v>
      </c>
      <c r="K15" s="11">
        <v>61</v>
      </c>
    </row>
    <row r="16" spans="2:11" x14ac:dyDescent="0.35">
      <c r="B16" s="8" t="s">
        <v>11</v>
      </c>
      <c r="C16" s="10">
        <f t="shared" si="2"/>
        <v>1396152</v>
      </c>
      <c r="D16" s="10">
        <f t="shared" si="3"/>
        <v>723060</v>
      </c>
      <c r="E16" s="9">
        <v>671869</v>
      </c>
      <c r="F16" s="9">
        <v>39880</v>
      </c>
      <c r="G16" s="9">
        <v>11311</v>
      </c>
      <c r="H16" s="12"/>
      <c r="I16" s="9">
        <f t="shared" si="4"/>
        <v>673092</v>
      </c>
      <c r="J16" s="10">
        <v>672976</v>
      </c>
      <c r="K16" s="11">
        <v>116</v>
      </c>
    </row>
    <row r="17" spans="2:11" x14ac:dyDescent="0.35">
      <c r="B17" s="8" t="s">
        <v>12</v>
      </c>
      <c r="C17" s="10">
        <f t="shared" si="2"/>
        <v>1499600</v>
      </c>
      <c r="D17" s="10">
        <f t="shared" si="3"/>
        <v>792153</v>
      </c>
      <c r="E17" s="9">
        <v>737184</v>
      </c>
      <c r="F17" s="9">
        <v>42558</v>
      </c>
      <c r="G17" s="9">
        <v>12411</v>
      </c>
      <c r="H17" s="12"/>
      <c r="I17" s="9">
        <f t="shared" si="4"/>
        <v>707447</v>
      </c>
      <c r="J17" s="10">
        <v>707057</v>
      </c>
      <c r="K17" s="11">
        <v>390</v>
      </c>
    </row>
    <row r="18" spans="2:11" x14ac:dyDescent="0.35">
      <c r="B18" s="8" t="s">
        <v>13</v>
      </c>
      <c r="C18" s="10">
        <f t="shared" si="2"/>
        <v>1378007</v>
      </c>
      <c r="D18" s="10">
        <f t="shared" si="3"/>
        <v>706101</v>
      </c>
      <c r="E18" s="9">
        <v>659053</v>
      </c>
      <c r="F18" s="9">
        <v>37882</v>
      </c>
      <c r="G18" s="9">
        <v>9166</v>
      </c>
      <c r="H18" s="12"/>
      <c r="I18" s="9">
        <f t="shared" si="4"/>
        <v>671906</v>
      </c>
      <c r="J18" s="10">
        <v>670874</v>
      </c>
      <c r="K18" s="11">
        <v>1032</v>
      </c>
    </row>
    <row r="19" spans="2:11" ht="15.6" thickBot="1" x14ac:dyDescent="0.4">
      <c r="B19" s="13" t="s">
        <v>14</v>
      </c>
      <c r="C19" s="15">
        <f t="shared" si="2"/>
        <v>1395640</v>
      </c>
      <c r="D19" s="15">
        <f t="shared" si="3"/>
        <v>704802</v>
      </c>
      <c r="E19" s="14">
        <v>659394</v>
      </c>
      <c r="F19" s="14">
        <v>37805</v>
      </c>
      <c r="G19" s="14">
        <v>7603</v>
      </c>
      <c r="H19" s="17"/>
      <c r="I19" s="14">
        <f t="shared" si="4"/>
        <v>690838</v>
      </c>
      <c r="J19" s="15">
        <v>690283</v>
      </c>
      <c r="K19" s="16">
        <v>555</v>
      </c>
    </row>
    <row r="20" spans="2:11" ht="12.75" customHeight="1" x14ac:dyDescent="0.3">
      <c r="B20" s="18" t="s">
        <v>21</v>
      </c>
    </row>
    <row r="21" spans="2:11" ht="12.75" customHeight="1" x14ac:dyDescent="0.3">
      <c r="B21" s="18" t="s">
        <v>22</v>
      </c>
    </row>
  </sheetData>
  <mergeCells count="6">
    <mergeCell ref="B2:K2"/>
    <mergeCell ref="B4:K4"/>
    <mergeCell ref="B5:B6"/>
    <mergeCell ref="C5:C6"/>
    <mergeCell ref="D5:G5"/>
    <mergeCell ref="I5:K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K21"/>
  <sheetViews>
    <sheetView showRowColHeaders="0" zoomScale="90" zoomScaleNormal="90" workbookViewId="0">
      <selection activeCell="J41" sqref="J41"/>
    </sheetView>
  </sheetViews>
  <sheetFormatPr baseColWidth="10" defaultColWidth="11.44140625" defaultRowHeight="15" x14ac:dyDescent="0.3"/>
  <cols>
    <col min="1" max="1" width="2.6640625" style="1" customWidth="1"/>
    <col min="2" max="2" width="11.44140625" style="1"/>
    <col min="3" max="3" width="14.5546875" style="1" customWidth="1"/>
    <col min="4" max="7" width="12.88671875" style="1" customWidth="1"/>
    <col min="8" max="8" width="1.6640625" style="1" customWidth="1"/>
    <col min="9" max="11" width="12.88671875" style="1" customWidth="1"/>
    <col min="12" max="16384" width="11.44140625" style="1"/>
  </cols>
  <sheetData>
    <row r="2" spans="2:11" ht="19.2" x14ac:dyDescent="0.3">
      <c r="B2" s="32" t="s">
        <v>32</v>
      </c>
      <c r="C2" s="32"/>
      <c r="D2" s="32"/>
      <c r="E2" s="32"/>
      <c r="F2" s="32"/>
      <c r="G2" s="32"/>
      <c r="H2" s="32"/>
      <c r="I2" s="32"/>
      <c r="J2" s="32"/>
      <c r="K2" s="32"/>
    </row>
    <row r="4" spans="2:11" ht="15.6" thickBot="1" x14ac:dyDescent="0.35">
      <c r="B4" s="36" t="s">
        <v>20</v>
      </c>
      <c r="C4" s="36"/>
      <c r="D4" s="36"/>
      <c r="E4" s="36"/>
      <c r="F4" s="36"/>
      <c r="G4" s="36"/>
      <c r="H4" s="36"/>
      <c r="I4" s="36"/>
      <c r="J4" s="36"/>
      <c r="K4" s="36"/>
    </row>
    <row r="5" spans="2:11" ht="15.75" customHeight="1" x14ac:dyDescent="0.3">
      <c r="B5" s="33" t="s">
        <v>19</v>
      </c>
      <c r="C5" s="33" t="s">
        <v>18</v>
      </c>
      <c r="D5" s="35" t="s">
        <v>15</v>
      </c>
      <c r="E5" s="35"/>
      <c r="F5" s="35"/>
      <c r="G5" s="35"/>
      <c r="H5" s="2"/>
      <c r="I5" s="35" t="s">
        <v>17</v>
      </c>
      <c r="J5" s="35"/>
      <c r="K5" s="35"/>
    </row>
    <row r="6" spans="2:11" ht="29.25" customHeight="1" thickBot="1" x14ac:dyDescent="0.35">
      <c r="B6" s="34"/>
      <c r="C6" s="34"/>
      <c r="D6" s="24" t="s">
        <v>0</v>
      </c>
      <c r="E6" s="24" t="s">
        <v>1</v>
      </c>
      <c r="F6" s="24" t="s">
        <v>2</v>
      </c>
      <c r="G6" s="24" t="s">
        <v>16</v>
      </c>
      <c r="H6" s="25"/>
      <c r="I6" s="24" t="s">
        <v>0</v>
      </c>
      <c r="J6" s="24" t="s">
        <v>1</v>
      </c>
      <c r="K6" s="24" t="s">
        <v>2</v>
      </c>
    </row>
    <row r="7" spans="2:11" ht="18" customHeight="1" x14ac:dyDescent="0.3">
      <c r="B7" s="3" t="s">
        <v>18</v>
      </c>
      <c r="C7" s="4">
        <f>D7+I7</f>
        <v>17551522</v>
      </c>
      <c r="D7" s="5">
        <f>SUM(E7:G7)</f>
        <v>9066229</v>
      </c>
      <c r="E7" s="5">
        <f>SUM(E8:E19)</f>
        <v>8465490</v>
      </c>
      <c r="F7" s="4">
        <f t="shared" ref="F7:G7" si="0">SUM(F8:F19)</f>
        <v>484675</v>
      </c>
      <c r="G7" s="6">
        <f t="shared" si="0"/>
        <v>116064</v>
      </c>
      <c r="H7" s="7"/>
      <c r="I7" s="4">
        <f>SUM(J7:K7)</f>
        <v>8485293</v>
      </c>
      <c r="J7" s="5">
        <f t="shared" ref="J7:K7" si="1">SUM(J8:J19)</f>
        <v>8474860</v>
      </c>
      <c r="K7" s="6">
        <f t="shared" si="1"/>
        <v>10433</v>
      </c>
    </row>
    <row r="8" spans="2:11" x14ac:dyDescent="0.35">
      <c r="B8" s="8" t="s">
        <v>3</v>
      </c>
      <c r="C8" s="9">
        <f t="shared" ref="C8:C19" si="2">D8+I8</f>
        <v>1428498</v>
      </c>
      <c r="D8" s="10">
        <f t="shared" ref="D8:D19" si="3">SUM(E8:G8)</f>
        <v>699978</v>
      </c>
      <c r="E8" s="10">
        <v>660116</v>
      </c>
      <c r="F8" s="9">
        <v>31473</v>
      </c>
      <c r="G8" s="11">
        <v>8389</v>
      </c>
      <c r="H8" s="12"/>
      <c r="I8" s="9">
        <f t="shared" ref="I8:I19" si="4">SUM(J8:K8)</f>
        <v>728520</v>
      </c>
      <c r="J8" s="10">
        <v>728004</v>
      </c>
      <c r="K8" s="11">
        <v>516</v>
      </c>
    </row>
    <row r="9" spans="2:11" x14ac:dyDescent="0.35">
      <c r="B9" s="8" t="s">
        <v>4</v>
      </c>
      <c r="C9" s="9">
        <f t="shared" si="2"/>
        <v>1339002</v>
      </c>
      <c r="D9" s="10">
        <f t="shared" si="3"/>
        <v>673481</v>
      </c>
      <c r="E9" s="10">
        <v>634082</v>
      </c>
      <c r="F9" s="9">
        <v>32030</v>
      </c>
      <c r="G9" s="11">
        <v>7369</v>
      </c>
      <c r="H9" s="12"/>
      <c r="I9" s="9">
        <f t="shared" si="4"/>
        <v>665521</v>
      </c>
      <c r="J9" s="10">
        <v>664863</v>
      </c>
      <c r="K9" s="11">
        <v>658</v>
      </c>
    </row>
    <row r="10" spans="2:11" x14ac:dyDescent="0.35">
      <c r="B10" s="8" t="s">
        <v>5</v>
      </c>
      <c r="C10" s="9">
        <f t="shared" si="2"/>
        <v>1402821</v>
      </c>
      <c r="D10" s="10">
        <f t="shared" si="3"/>
        <v>692030</v>
      </c>
      <c r="E10" s="10">
        <v>649553</v>
      </c>
      <c r="F10" s="9">
        <v>33287</v>
      </c>
      <c r="G10" s="11">
        <v>9190</v>
      </c>
      <c r="H10" s="12"/>
      <c r="I10" s="9">
        <f t="shared" si="4"/>
        <v>710791</v>
      </c>
      <c r="J10" s="10">
        <v>709797</v>
      </c>
      <c r="K10" s="11">
        <v>994</v>
      </c>
    </row>
    <row r="11" spans="2:11" x14ac:dyDescent="0.35">
      <c r="B11" s="8" t="s">
        <v>6</v>
      </c>
      <c r="C11" s="9">
        <f t="shared" si="2"/>
        <v>1324821</v>
      </c>
      <c r="D11" s="10">
        <f t="shared" si="3"/>
        <v>673444</v>
      </c>
      <c r="E11" s="10">
        <v>629220</v>
      </c>
      <c r="F11" s="9">
        <v>34155</v>
      </c>
      <c r="G11" s="11">
        <v>10069</v>
      </c>
      <c r="H11" s="12"/>
      <c r="I11" s="9">
        <f t="shared" si="4"/>
        <v>651377</v>
      </c>
      <c r="J11" s="10">
        <v>647515</v>
      </c>
      <c r="K11" s="11">
        <v>3862</v>
      </c>
    </row>
    <row r="12" spans="2:11" x14ac:dyDescent="0.35">
      <c r="B12" s="8" t="s">
        <v>7</v>
      </c>
      <c r="C12" s="9">
        <f t="shared" si="2"/>
        <v>1440521</v>
      </c>
      <c r="D12" s="10">
        <f t="shared" si="3"/>
        <v>731384</v>
      </c>
      <c r="E12" s="10">
        <v>683528</v>
      </c>
      <c r="F12" s="9">
        <v>37643</v>
      </c>
      <c r="G12" s="11">
        <v>10213</v>
      </c>
      <c r="H12" s="12"/>
      <c r="I12" s="9">
        <f t="shared" si="4"/>
        <v>709137</v>
      </c>
      <c r="J12" s="10">
        <v>708437</v>
      </c>
      <c r="K12" s="11">
        <v>700</v>
      </c>
    </row>
    <row r="13" spans="2:11" x14ac:dyDescent="0.35">
      <c r="B13" s="8" t="s">
        <v>8</v>
      </c>
      <c r="C13" s="9">
        <f t="shared" si="2"/>
        <v>1383206</v>
      </c>
      <c r="D13" s="10">
        <f t="shared" si="3"/>
        <v>700240</v>
      </c>
      <c r="E13" s="10">
        <v>656741</v>
      </c>
      <c r="F13" s="9">
        <v>35470</v>
      </c>
      <c r="G13" s="11">
        <v>8029</v>
      </c>
      <c r="H13" s="12"/>
      <c r="I13" s="9">
        <f t="shared" si="4"/>
        <v>682966</v>
      </c>
      <c r="J13" s="10">
        <v>681546</v>
      </c>
      <c r="K13" s="11">
        <v>1420</v>
      </c>
    </row>
    <row r="14" spans="2:11" x14ac:dyDescent="0.35">
      <c r="B14" s="8" t="s">
        <v>9</v>
      </c>
      <c r="C14" s="9">
        <f t="shared" si="2"/>
        <v>1541435</v>
      </c>
      <c r="D14" s="10">
        <f t="shared" si="3"/>
        <v>799390</v>
      </c>
      <c r="E14" s="10">
        <v>730216</v>
      </c>
      <c r="F14" s="9">
        <v>58643</v>
      </c>
      <c r="G14" s="11">
        <v>10531</v>
      </c>
      <c r="H14" s="12"/>
      <c r="I14" s="9">
        <f t="shared" si="4"/>
        <v>742045</v>
      </c>
      <c r="J14" s="10">
        <v>741423</v>
      </c>
      <c r="K14" s="11">
        <v>622</v>
      </c>
    </row>
    <row r="15" spans="2:11" x14ac:dyDescent="0.35">
      <c r="B15" s="8" t="s">
        <v>10</v>
      </c>
      <c r="C15" s="9">
        <f t="shared" si="2"/>
        <v>1629853</v>
      </c>
      <c r="D15" s="10">
        <f t="shared" si="3"/>
        <v>872110</v>
      </c>
      <c r="E15" s="10">
        <v>816456</v>
      </c>
      <c r="F15" s="9">
        <v>43579</v>
      </c>
      <c r="G15" s="11">
        <v>12075</v>
      </c>
      <c r="H15" s="12"/>
      <c r="I15" s="9">
        <f t="shared" si="4"/>
        <v>757743</v>
      </c>
      <c r="J15" s="10">
        <v>757150</v>
      </c>
      <c r="K15" s="11">
        <v>593</v>
      </c>
    </row>
    <row r="16" spans="2:11" x14ac:dyDescent="0.35">
      <c r="B16" s="8" t="s">
        <v>11</v>
      </c>
      <c r="C16" s="9">
        <f t="shared" si="2"/>
        <v>1501415</v>
      </c>
      <c r="D16" s="10">
        <f t="shared" si="3"/>
        <v>798885</v>
      </c>
      <c r="E16" s="10">
        <v>743555</v>
      </c>
      <c r="F16" s="9">
        <v>44148</v>
      </c>
      <c r="G16" s="11">
        <v>11182</v>
      </c>
      <c r="H16" s="12"/>
      <c r="I16" s="9">
        <f t="shared" si="4"/>
        <v>702530</v>
      </c>
      <c r="J16" s="10">
        <v>701622</v>
      </c>
      <c r="K16" s="11">
        <v>908</v>
      </c>
    </row>
    <row r="17" spans="2:11" x14ac:dyDescent="0.35">
      <c r="B17" s="8" t="s">
        <v>12</v>
      </c>
      <c r="C17" s="9">
        <f t="shared" si="2"/>
        <v>1583950</v>
      </c>
      <c r="D17" s="10">
        <f t="shared" si="3"/>
        <v>852187</v>
      </c>
      <c r="E17" s="10">
        <v>796719</v>
      </c>
      <c r="F17" s="9">
        <v>44259</v>
      </c>
      <c r="G17" s="11">
        <v>11209</v>
      </c>
      <c r="H17" s="12"/>
      <c r="I17" s="9">
        <f t="shared" si="4"/>
        <v>731763</v>
      </c>
      <c r="J17" s="10">
        <v>731733</v>
      </c>
      <c r="K17" s="11">
        <v>30</v>
      </c>
    </row>
    <row r="18" spans="2:11" x14ac:dyDescent="0.35">
      <c r="B18" s="8" t="s">
        <v>13</v>
      </c>
      <c r="C18" s="9">
        <f t="shared" si="2"/>
        <v>1474827</v>
      </c>
      <c r="D18" s="10">
        <f t="shared" si="3"/>
        <v>787722</v>
      </c>
      <c r="E18" s="10">
        <v>734982</v>
      </c>
      <c r="F18" s="9">
        <v>43629</v>
      </c>
      <c r="G18" s="11">
        <v>9111</v>
      </c>
      <c r="H18" s="12"/>
      <c r="I18" s="9">
        <f t="shared" si="4"/>
        <v>687105</v>
      </c>
      <c r="J18" s="10">
        <v>687074</v>
      </c>
      <c r="K18" s="11">
        <v>31</v>
      </c>
    </row>
    <row r="19" spans="2:11" ht="15.6" thickBot="1" x14ac:dyDescent="0.4">
      <c r="B19" s="13" t="s">
        <v>14</v>
      </c>
      <c r="C19" s="14">
        <f t="shared" si="2"/>
        <v>1501173</v>
      </c>
      <c r="D19" s="15">
        <f t="shared" si="3"/>
        <v>785378</v>
      </c>
      <c r="E19" s="15">
        <v>730322</v>
      </c>
      <c r="F19" s="14">
        <v>46359</v>
      </c>
      <c r="G19" s="16">
        <v>8697</v>
      </c>
      <c r="H19" s="17"/>
      <c r="I19" s="14">
        <f t="shared" si="4"/>
        <v>715795</v>
      </c>
      <c r="J19" s="15">
        <v>715696</v>
      </c>
      <c r="K19" s="16">
        <v>99</v>
      </c>
    </row>
    <row r="20" spans="2:11" ht="12.75" customHeight="1" x14ac:dyDescent="0.3">
      <c r="B20" s="18" t="s">
        <v>21</v>
      </c>
    </row>
    <row r="21" spans="2:11" ht="12.75" customHeight="1" x14ac:dyDescent="0.3">
      <c r="B21" s="18" t="s">
        <v>22</v>
      </c>
    </row>
  </sheetData>
  <mergeCells count="6">
    <mergeCell ref="B2:K2"/>
    <mergeCell ref="B4:K4"/>
    <mergeCell ref="B5:B6"/>
    <mergeCell ref="C5:C6"/>
    <mergeCell ref="D5:G5"/>
    <mergeCell ref="I5:K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K21"/>
  <sheetViews>
    <sheetView zoomScale="90" zoomScaleNormal="90" workbookViewId="0">
      <selection activeCell="J41" sqref="J41"/>
    </sheetView>
  </sheetViews>
  <sheetFormatPr baseColWidth="10" defaultColWidth="11.44140625" defaultRowHeight="15" x14ac:dyDescent="0.3"/>
  <cols>
    <col min="1" max="1" width="2.6640625" style="1" customWidth="1"/>
    <col min="2" max="2" width="11.44140625" style="1"/>
    <col min="3" max="3" width="14.5546875" style="1" customWidth="1"/>
    <col min="4" max="7" width="12.88671875" style="1" customWidth="1"/>
    <col min="8" max="8" width="1.6640625" style="1" customWidth="1"/>
    <col min="9" max="11" width="12.88671875" style="1" customWidth="1"/>
    <col min="12" max="16384" width="11.44140625" style="1"/>
  </cols>
  <sheetData>
    <row r="2" spans="2:11" ht="19.2" x14ac:dyDescent="0.3">
      <c r="B2" s="32" t="s">
        <v>33</v>
      </c>
      <c r="C2" s="32"/>
      <c r="D2" s="32"/>
      <c r="E2" s="32"/>
      <c r="F2" s="32"/>
      <c r="G2" s="32"/>
      <c r="H2" s="32"/>
      <c r="I2" s="32"/>
      <c r="J2" s="32"/>
      <c r="K2" s="32"/>
    </row>
    <row r="4" spans="2:11" ht="15.6" thickBot="1" x14ac:dyDescent="0.35">
      <c r="B4" s="36" t="s">
        <v>20</v>
      </c>
      <c r="C4" s="36"/>
      <c r="D4" s="36"/>
      <c r="E4" s="36"/>
      <c r="F4" s="36"/>
      <c r="G4" s="36"/>
      <c r="H4" s="36"/>
      <c r="I4" s="36"/>
      <c r="J4" s="36"/>
      <c r="K4" s="36"/>
    </row>
    <row r="5" spans="2:11" ht="15.75" customHeight="1" x14ac:dyDescent="0.3">
      <c r="B5" s="33" t="s">
        <v>19</v>
      </c>
      <c r="C5" s="33" t="s">
        <v>18</v>
      </c>
      <c r="D5" s="35" t="s">
        <v>15</v>
      </c>
      <c r="E5" s="35"/>
      <c r="F5" s="35"/>
      <c r="G5" s="35"/>
      <c r="H5" s="28"/>
      <c r="I5" s="35" t="s">
        <v>17</v>
      </c>
      <c r="J5" s="35"/>
      <c r="K5" s="35"/>
    </row>
    <row r="6" spans="2:11" ht="29.25" customHeight="1" thickBot="1" x14ac:dyDescent="0.35">
      <c r="B6" s="34"/>
      <c r="C6" s="34"/>
      <c r="D6" s="24" t="s">
        <v>0</v>
      </c>
      <c r="E6" s="24" t="s">
        <v>1</v>
      </c>
      <c r="F6" s="24" t="s">
        <v>2</v>
      </c>
      <c r="G6" s="24" t="s">
        <v>16</v>
      </c>
      <c r="H6" s="25"/>
      <c r="I6" s="24" t="s">
        <v>0</v>
      </c>
      <c r="J6" s="24" t="s">
        <v>1</v>
      </c>
      <c r="K6" s="24" t="s">
        <v>2</v>
      </c>
    </row>
    <row r="7" spans="2:11" ht="18" customHeight="1" x14ac:dyDescent="0.3">
      <c r="B7" s="3" t="s">
        <v>18</v>
      </c>
      <c r="C7" s="4">
        <f>D7+I7</f>
        <v>19153554</v>
      </c>
      <c r="D7" s="5">
        <f>SUM(E7:G7)</f>
        <v>10127412</v>
      </c>
      <c r="E7" s="5">
        <f>SUM(E8:E19)</f>
        <v>9560921</v>
      </c>
      <c r="F7" s="4">
        <f t="shared" ref="F7:G7" si="0">SUM(F8:F19)</f>
        <v>444323</v>
      </c>
      <c r="G7" s="6">
        <f t="shared" si="0"/>
        <v>122168</v>
      </c>
      <c r="H7" s="7"/>
      <c r="I7" s="4">
        <f>SUM(J7:K7)</f>
        <v>9026142</v>
      </c>
      <c r="J7" s="5">
        <f t="shared" ref="J7:K7" si="1">SUM(J8:J19)</f>
        <v>9020395</v>
      </c>
      <c r="K7" s="6">
        <f t="shared" si="1"/>
        <v>5747</v>
      </c>
    </row>
    <row r="8" spans="2:11" x14ac:dyDescent="0.35">
      <c r="B8" s="8" t="s">
        <v>3</v>
      </c>
      <c r="C8" s="9">
        <f t="shared" ref="C8:C19" si="2">D8+I8</f>
        <v>1575434</v>
      </c>
      <c r="D8" s="10">
        <f t="shared" ref="D8:D19" si="3">SUM(E8:G8)</f>
        <v>792373</v>
      </c>
      <c r="E8" s="10">
        <v>745523</v>
      </c>
      <c r="F8" s="9">
        <v>36954</v>
      </c>
      <c r="G8" s="11">
        <v>9896</v>
      </c>
      <c r="H8" s="12"/>
      <c r="I8" s="9">
        <f t="shared" ref="I8:I19" si="4">SUM(J8:K8)</f>
        <v>783061</v>
      </c>
      <c r="J8" s="10">
        <v>782340</v>
      </c>
      <c r="K8" s="11">
        <v>721</v>
      </c>
    </row>
    <row r="9" spans="2:11" x14ac:dyDescent="0.35">
      <c r="B9" s="8" t="s">
        <v>4</v>
      </c>
      <c r="C9" s="9">
        <f t="shared" si="2"/>
        <v>1483766</v>
      </c>
      <c r="D9" s="10">
        <f t="shared" si="3"/>
        <v>770675</v>
      </c>
      <c r="E9" s="10">
        <v>725534</v>
      </c>
      <c r="F9" s="9">
        <v>36423</v>
      </c>
      <c r="G9" s="11">
        <v>8718</v>
      </c>
      <c r="H9" s="12"/>
      <c r="I9" s="9">
        <f t="shared" si="4"/>
        <v>713091</v>
      </c>
      <c r="J9" s="10">
        <v>712751</v>
      </c>
      <c r="K9" s="11">
        <v>340</v>
      </c>
    </row>
    <row r="10" spans="2:11" x14ac:dyDescent="0.35">
      <c r="B10" s="8" t="s">
        <v>5</v>
      </c>
      <c r="C10" s="9">
        <f t="shared" si="2"/>
        <v>1507606</v>
      </c>
      <c r="D10" s="10">
        <f t="shared" si="3"/>
        <v>761719</v>
      </c>
      <c r="E10" s="10">
        <v>715353</v>
      </c>
      <c r="F10" s="9">
        <v>35134</v>
      </c>
      <c r="G10" s="11">
        <v>11232</v>
      </c>
      <c r="H10" s="12"/>
      <c r="I10" s="9">
        <f t="shared" si="4"/>
        <v>745887</v>
      </c>
      <c r="J10" s="10">
        <v>745571</v>
      </c>
      <c r="K10" s="11">
        <v>316</v>
      </c>
    </row>
    <row r="11" spans="2:11" x14ac:dyDescent="0.35">
      <c r="B11" s="8" t="s">
        <v>6</v>
      </c>
      <c r="C11" s="9">
        <f t="shared" si="2"/>
        <v>1455765</v>
      </c>
      <c r="D11" s="10">
        <f t="shared" si="3"/>
        <v>761274</v>
      </c>
      <c r="E11" s="10">
        <v>709522</v>
      </c>
      <c r="F11" s="9">
        <v>41612</v>
      </c>
      <c r="G11" s="11">
        <v>10140</v>
      </c>
      <c r="H11" s="12"/>
      <c r="I11" s="9">
        <f t="shared" si="4"/>
        <v>694491</v>
      </c>
      <c r="J11" s="10">
        <v>693883</v>
      </c>
      <c r="K11" s="11">
        <v>608</v>
      </c>
    </row>
    <row r="12" spans="2:11" x14ac:dyDescent="0.35">
      <c r="B12" s="8" t="s">
        <v>7</v>
      </c>
      <c r="C12" s="9">
        <f t="shared" si="2"/>
        <v>1585405</v>
      </c>
      <c r="D12" s="10">
        <f t="shared" si="3"/>
        <v>832907</v>
      </c>
      <c r="E12" s="10">
        <v>783657</v>
      </c>
      <c r="F12" s="9">
        <v>38767</v>
      </c>
      <c r="G12" s="11">
        <v>10483</v>
      </c>
      <c r="H12" s="12"/>
      <c r="I12" s="9">
        <f t="shared" si="4"/>
        <v>752498</v>
      </c>
      <c r="J12" s="10">
        <v>752007</v>
      </c>
      <c r="K12" s="11">
        <v>491</v>
      </c>
    </row>
    <row r="13" spans="2:11" x14ac:dyDescent="0.35">
      <c r="B13" s="8" t="s">
        <v>8</v>
      </c>
      <c r="C13" s="9">
        <f t="shared" si="2"/>
        <v>1491524</v>
      </c>
      <c r="D13" s="10">
        <f t="shared" si="3"/>
        <v>782433</v>
      </c>
      <c r="E13" s="10">
        <v>737017</v>
      </c>
      <c r="F13" s="9">
        <v>36297</v>
      </c>
      <c r="G13" s="11">
        <v>9119</v>
      </c>
      <c r="H13" s="12"/>
      <c r="I13" s="9">
        <f t="shared" si="4"/>
        <v>709091</v>
      </c>
      <c r="J13" s="10">
        <v>708582</v>
      </c>
      <c r="K13" s="11">
        <v>509</v>
      </c>
    </row>
    <row r="14" spans="2:11" x14ac:dyDescent="0.35">
      <c r="B14" s="8" t="s">
        <v>9</v>
      </c>
      <c r="C14" s="9">
        <f t="shared" si="2"/>
        <v>1695131</v>
      </c>
      <c r="D14" s="10">
        <f t="shared" si="3"/>
        <v>895886</v>
      </c>
      <c r="E14" s="10">
        <v>841546</v>
      </c>
      <c r="F14" s="9">
        <v>42187</v>
      </c>
      <c r="G14" s="11">
        <v>12153</v>
      </c>
      <c r="H14" s="12"/>
      <c r="I14" s="9">
        <f t="shared" si="4"/>
        <v>799245</v>
      </c>
      <c r="J14" s="10">
        <v>798581</v>
      </c>
      <c r="K14" s="11">
        <v>664</v>
      </c>
    </row>
    <row r="15" spans="2:11" x14ac:dyDescent="0.35">
      <c r="B15" s="8" t="s">
        <v>10</v>
      </c>
      <c r="C15" s="9">
        <f t="shared" si="2"/>
        <v>1783511</v>
      </c>
      <c r="D15" s="10">
        <f t="shared" si="3"/>
        <v>973964</v>
      </c>
      <c r="E15" s="10">
        <v>927826</v>
      </c>
      <c r="F15" s="9">
        <v>34132</v>
      </c>
      <c r="G15" s="11">
        <v>12006</v>
      </c>
      <c r="H15" s="12"/>
      <c r="I15" s="9">
        <f t="shared" si="4"/>
        <v>809547</v>
      </c>
      <c r="J15" s="10">
        <v>808568</v>
      </c>
      <c r="K15" s="11">
        <v>979</v>
      </c>
    </row>
    <row r="16" spans="2:11" x14ac:dyDescent="0.35">
      <c r="B16" s="8" t="s">
        <v>11</v>
      </c>
      <c r="C16" s="9">
        <f t="shared" si="2"/>
        <v>1624265</v>
      </c>
      <c r="D16" s="10">
        <f t="shared" si="3"/>
        <v>882813</v>
      </c>
      <c r="E16" s="10">
        <v>838398</v>
      </c>
      <c r="F16" s="9">
        <v>32998</v>
      </c>
      <c r="G16" s="11">
        <v>11417</v>
      </c>
      <c r="H16" s="12"/>
      <c r="I16" s="9">
        <f t="shared" si="4"/>
        <v>741452</v>
      </c>
      <c r="J16" s="10">
        <v>740846</v>
      </c>
      <c r="K16" s="11">
        <v>606</v>
      </c>
    </row>
    <row r="17" spans="2:11" x14ac:dyDescent="0.35">
      <c r="B17" s="8" t="s">
        <v>12</v>
      </c>
      <c r="C17" s="9">
        <f t="shared" si="2"/>
        <v>1749648</v>
      </c>
      <c r="D17" s="10">
        <f t="shared" si="3"/>
        <v>955235</v>
      </c>
      <c r="E17" s="10">
        <v>909203</v>
      </c>
      <c r="F17" s="9">
        <v>36460</v>
      </c>
      <c r="G17" s="11">
        <v>9572</v>
      </c>
      <c r="H17" s="12"/>
      <c r="I17" s="9">
        <f t="shared" si="4"/>
        <v>794413</v>
      </c>
      <c r="J17" s="10">
        <v>794113</v>
      </c>
      <c r="K17" s="11">
        <v>300</v>
      </c>
    </row>
    <row r="18" spans="2:11" x14ac:dyDescent="0.35">
      <c r="B18" s="8" t="s">
        <v>13</v>
      </c>
      <c r="C18" s="9">
        <f t="shared" si="2"/>
        <v>1579982</v>
      </c>
      <c r="D18" s="10">
        <f t="shared" si="3"/>
        <v>853770</v>
      </c>
      <c r="E18" s="10">
        <v>808037</v>
      </c>
      <c r="F18" s="9">
        <v>36036</v>
      </c>
      <c r="G18" s="11">
        <v>9697</v>
      </c>
      <c r="H18" s="12"/>
      <c r="I18" s="9">
        <f t="shared" si="4"/>
        <v>726212</v>
      </c>
      <c r="J18" s="10">
        <v>726197</v>
      </c>
      <c r="K18" s="11">
        <v>15</v>
      </c>
    </row>
    <row r="19" spans="2:11" ht="15.6" thickBot="1" x14ac:dyDescent="0.4">
      <c r="B19" s="13" t="s">
        <v>14</v>
      </c>
      <c r="C19" s="14">
        <f t="shared" si="2"/>
        <v>1621517</v>
      </c>
      <c r="D19" s="15">
        <f t="shared" si="3"/>
        <v>864363</v>
      </c>
      <c r="E19" s="15">
        <v>819305</v>
      </c>
      <c r="F19" s="14">
        <v>37323</v>
      </c>
      <c r="G19" s="16">
        <v>7735</v>
      </c>
      <c r="H19" s="17"/>
      <c r="I19" s="14">
        <f t="shared" si="4"/>
        <v>757154</v>
      </c>
      <c r="J19" s="15">
        <v>756956</v>
      </c>
      <c r="K19" s="16">
        <v>198</v>
      </c>
    </row>
    <row r="20" spans="2:11" ht="12.75" customHeight="1" x14ac:dyDescent="0.3">
      <c r="B20" s="18" t="s">
        <v>21</v>
      </c>
    </row>
    <row r="21" spans="2:11" ht="12.75" customHeight="1" x14ac:dyDescent="0.3">
      <c r="B21" s="18" t="s">
        <v>22</v>
      </c>
    </row>
  </sheetData>
  <mergeCells count="6">
    <mergeCell ref="I5:K5"/>
    <mergeCell ref="B5:B6"/>
    <mergeCell ref="B2:K2"/>
    <mergeCell ref="B4:K4"/>
    <mergeCell ref="C5:C6"/>
    <mergeCell ref="D5:G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K21"/>
  <sheetViews>
    <sheetView showRowColHeaders="0" zoomScale="90" zoomScaleNormal="90" workbookViewId="0">
      <selection activeCell="K40" sqref="K40"/>
    </sheetView>
  </sheetViews>
  <sheetFormatPr baseColWidth="10" defaultColWidth="11.44140625" defaultRowHeight="15" x14ac:dyDescent="0.3"/>
  <cols>
    <col min="1" max="1" width="2.6640625" style="1" customWidth="1"/>
    <col min="2" max="2" width="11.44140625" style="1"/>
    <col min="3" max="3" width="14.5546875" style="1" customWidth="1"/>
    <col min="4" max="7" width="12.88671875" style="1" customWidth="1"/>
    <col min="8" max="8" width="1.6640625" style="1" customWidth="1"/>
    <col min="9" max="11" width="12.88671875" style="1" customWidth="1"/>
    <col min="12" max="16384" width="11.44140625" style="1"/>
  </cols>
  <sheetData>
    <row r="2" spans="2:11" ht="19.2" x14ac:dyDescent="0.3">
      <c r="B2" s="32" t="s">
        <v>34</v>
      </c>
      <c r="C2" s="32"/>
      <c r="D2" s="32"/>
      <c r="E2" s="32"/>
      <c r="F2" s="32"/>
      <c r="G2" s="32"/>
      <c r="H2" s="32"/>
      <c r="I2" s="32"/>
      <c r="J2" s="32"/>
      <c r="K2" s="32"/>
    </row>
    <row r="4" spans="2:11" ht="15.6" thickBot="1" x14ac:dyDescent="0.35">
      <c r="B4" s="36" t="s">
        <v>20</v>
      </c>
      <c r="C4" s="36"/>
      <c r="D4" s="36"/>
      <c r="E4" s="36"/>
      <c r="F4" s="36"/>
      <c r="G4" s="36"/>
      <c r="H4" s="36"/>
      <c r="I4" s="36"/>
      <c r="J4" s="36"/>
      <c r="K4" s="36"/>
    </row>
    <row r="5" spans="2:11" ht="15.75" customHeight="1" x14ac:dyDescent="0.3">
      <c r="B5" s="33" t="s">
        <v>19</v>
      </c>
      <c r="C5" s="33" t="s">
        <v>18</v>
      </c>
      <c r="D5" s="35" t="s">
        <v>15</v>
      </c>
      <c r="E5" s="35"/>
      <c r="F5" s="35"/>
      <c r="G5" s="35"/>
      <c r="H5" s="29"/>
      <c r="I5" s="35" t="s">
        <v>17</v>
      </c>
      <c r="J5" s="35"/>
      <c r="K5" s="35"/>
    </row>
    <row r="6" spans="2:11" ht="29.25" customHeight="1" thickBot="1" x14ac:dyDescent="0.35">
      <c r="B6" s="34"/>
      <c r="C6" s="34"/>
      <c r="D6" s="24" t="s">
        <v>0</v>
      </c>
      <c r="E6" s="24" t="s">
        <v>1</v>
      </c>
      <c r="F6" s="24" t="s">
        <v>2</v>
      </c>
      <c r="G6" s="24" t="s">
        <v>16</v>
      </c>
      <c r="H6" s="25"/>
      <c r="I6" s="24" t="s">
        <v>0</v>
      </c>
      <c r="J6" s="24" t="s">
        <v>1</v>
      </c>
      <c r="K6" s="24" t="s">
        <v>2</v>
      </c>
    </row>
    <row r="7" spans="2:11" ht="18" customHeight="1" x14ac:dyDescent="0.3">
      <c r="B7" s="3" t="s">
        <v>18</v>
      </c>
      <c r="C7" s="4">
        <f>D7+I7</f>
        <v>20878282</v>
      </c>
      <c r="D7" s="5">
        <f>SUM(E7:G7)</f>
        <v>10914098</v>
      </c>
      <c r="E7" s="5">
        <f>SUM(E8:E19)</f>
        <v>10525773</v>
      </c>
      <c r="F7" s="4">
        <f t="shared" ref="F7:G7" si="0">SUM(F8:F19)</f>
        <v>268258</v>
      </c>
      <c r="G7" s="6">
        <f t="shared" si="0"/>
        <v>120067</v>
      </c>
      <c r="H7" s="7"/>
      <c r="I7" s="4">
        <f>SUM(J7:K7)</f>
        <v>9964184</v>
      </c>
      <c r="J7" s="7">
        <f>SUM(J8:J19)</f>
        <v>9944656</v>
      </c>
      <c r="K7" s="7">
        <f t="shared" ref="K7" si="1">SUM(K8:K19)</f>
        <v>19528</v>
      </c>
    </row>
    <row r="8" spans="2:11" x14ac:dyDescent="0.35">
      <c r="B8" s="8" t="s">
        <v>3</v>
      </c>
      <c r="C8" s="9">
        <f t="shared" ref="C8:C19" si="2">D8+I8</f>
        <v>1695892</v>
      </c>
      <c r="D8" s="10">
        <f t="shared" ref="D8:D19" si="3">SUM(E8:G8)</f>
        <v>862023</v>
      </c>
      <c r="E8" s="9">
        <v>821840</v>
      </c>
      <c r="F8" s="10">
        <v>31260</v>
      </c>
      <c r="G8" s="11">
        <v>8923</v>
      </c>
      <c r="H8" s="12"/>
      <c r="I8" s="9">
        <f t="shared" ref="I8:I19" si="4">SUM(J8:K8)</f>
        <v>833869</v>
      </c>
      <c r="J8" s="11">
        <v>833230</v>
      </c>
      <c r="K8" s="11">
        <v>639</v>
      </c>
    </row>
    <row r="9" spans="2:11" x14ac:dyDescent="0.35">
      <c r="B9" s="8" t="s">
        <v>4</v>
      </c>
      <c r="C9" s="9">
        <f t="shared" si="2"/>
        <v>1639200</v>
      </c>
      <c r="D9" s="10">
        <f t="shared" si="3"/>
        <v>863890</v>
      </c>
      <c r="E9" s="9">
        <v>831092</v>
      </c>
      <c r="F9" s="10">
        <v>23483</v>
      </c>
      <c r="G9" s="11">
        <v>9315</v>
      </c>
      <c r="H9" s="12"/>
      <c r="I9" s="9">
        <f t="shared" si="4"/>
        <v>775310</v>
      </c>
      <c r="J9" s="11">
        <v>775287</v>
      </c>
      <c r="K9" s="11">
        <v>23</v>
      </c>
    </row>
    <row r="10" spans="2:11" x14ac:dyDescent="0.35">
      <c r="B10" s="8" t="s">
        <v>5</v>
      </c>
      <c r="C10" s="9">
        <f t="shared" si="2"/>
        <v>1632043</v>
      </c>
      <c r="D10" s="10">
        <f t="shared" si="3"/>
        <v>842438</v>
      </c>
      <c r="E10" s="9">
        <v>808580</v>
      </c>
      <c r="F10" s="10">
        <v>24166</v>
      </c>
      <c r="G10" s="11">
        <v>9692</v>
      </c>
      <c r="H10" s="12"/>
      <c r="I10" s="9">
        <f t="shared" si="4"/>
        <v>789605</v>
      </c>
      <c r="J10" s="11">
        <v>789208</v>
      </c>
      <c r="K10" s="11">
        <v>397</v>
      </c>
    </row>
    <row r="11" spans="2:11" x14ac:dyDescent="0.35">
      <c r="B11" s="8" t="s">
        <v>6</v>
      </c>
      <c r="C11" s="9">
        <f t="shared" si="2"/>
        <v>1529753</v>
      </c>
      <c r="D11" s="10">
        <f t="shared" si="3"/>
        <v>797540</v>
      </c>
      <c r="E11" s="9">
        <v>767509</v>
      </c>
      <c r="F11" s="10">
        <v>21506</v>
      </c>
      <c r="G11" s="11">
        <v>8525</v>
      </c>
      <c r="H11" s="12"/>
      <c r="I11" s="9">
        <f t="shared" si="4"/>
        <v>732213</v>
      </c>
      <c r="J11" s="11">
        <v>732181</v>
      </c>
      <c r="K11" s="11">
        <v>32</v>
      </c>
    </row>
    <row r="12" spans="2:11" x14ac:dyDescent="0.35">
      <c r="B12" s="8" t="s">
        <v>7</v>
      </c>
      <c r="C12" s="9">
        <f t="shared" si="2"/>
        <v>1746745</v>
      </c>
      <c r="D12" s="10">
        <f t="shared" si="3"/>
        <v>931918</v>
      </c>
      <c r="E12" s="9">
        <v>901052</v>
      </c>
      <c r="F12" s="10">
        <v>20796</v>
      </c>
      <c r="G12" s="11">
        <v>10070</v>
      </c>
      <c r="H12" s="12"/>
      <c r="I12" s="9">
        <f t="shared" si="4"/>
        <v>814827</v>
      </c>
      <c r="J12" s="11">
        <v>814189</v>
      </c>
      <c r="K12" s="11">
        <v>638</v>
      </c>
    </row>
    <row r="13" spans="2:11" x14ac:dyDescent="0.35">
      <c r="B13" s="8" t="s">
        <v>8</v>
      </c>
      <c r="C13" s="9">
        <f t="shared" si="2"/>
        <v>1659335</v>
      </c>
      <c r="D13" s="10">
        <f t="shared" si="3"/>
        <v>868576</v>
      </c>
      <c r="E13" s="9">
        <v>840049</v>
      </c>
      <c r="F13" s="10">
        <v>19615</v>
      </c>
      <c r="G13" s="11">
        <v>8912</v>
      </c>
      <c r="H13" s="12"/>
      <c r="I13" s="9">
        <f t="shared" si="4"/>
        <v>790759</v>
      </c>
      <c r="J13" s="11">
        <v>790007</v>
      </c>
      <c r="K13" s="11">
        <v>752</v>
      </c>
    </row>
    <row r="14" spans="2:11" x14ac:dyDescent="0.35">
      <c r="B14" s="8" t="s">
        <v>9</v>
      </c>
      <c r="C14" s="9">
        <f t="shared" si="2"/>
        <v>1916022</v>
      </c>
      <c r="D14" s="10">
        <f t="shared" si="3"/>
        <v>988255</v>
      </c>
      <c r="E14" s="9">
        <v>954205</v>
      </c>
      <c r="F14" s="10">
        <v>21912</v>
      </c>
      <c r="G14" s="11">
        <v>12138</v>
      </c>
      <c r="H14" s="12"/>
      <c r="I14" s="9">
        <f t="shared" si="4"/>
        <v>927767</v>
      </c>
      <c r="J14" s="11">
        <v>926549</v>
      </c>
      <c r="K14" s="11">
        <v>1218</v>
      </c>
    </row>
    <row r="15" spans="2:11" x14ac:dyDescent="0.35">
      <c r="B15" s="8" t="s">
        <v>10</v>
      </c>
      <c r="C15" s="9">
        <f t="shared" si="2"/>
        <v>1937442</v>
      </c>
      <c r="D15" s="10">
        <f t="shared" si="3"/>
        <v>1044778</v>
      </c>
      <c r="E15" s="9">
        <v>1011159</v>
      </c>
      <c r="F15" s="10">
        <v>20866</v>
      </c>
      <c r="G15" s="11">
        <v>12753</v>
      </c>
      <c r="H15" s="12"/>
      <c r="I15" s="9">
        <f t="shared" si="4"/>
        <v>892664</v>
      </c>
      <c r="J15" s="11">
        <v>891316</v>
      </c>
      <c r="K15" s="11">
        <v>1348</v>
      </c>
    </row>
    <row r="16" spans="2:11" x14ac:dyDescent="0.35">
      <c r="B16" s="8" t="s">
        <v>11</v>
      </c>
      <c r="C16" s="9">
        <f t="shared" si="2"/>
        <v>1761319</v>
      </c>
      <c r="D16" s="10">
        <f t="shared" si="3"/>
        <v>924438</v>
      </c>
      <c r="E16" s="9">
        <v>892188</v>
      </c>
      <c r="F16" s="10">
        <v>20704</v>
      </c>
      <c r="G16" s="11">
        <v>11546</v>
      </c>
      <c r="H16" s="12"/>
      <c r="I16" s="9">
        <f t="shared" si="4"/>
        <v>836881</v>
      </c>
      <c r="J16" s="11">
        <v>835003</v>
      </c>
      <c r="K16" s="11">
        <v>1878</v>
      </c>
    </row>
    <row r="17" spans="2:11" x14ac:dyDescent="0.35">
      <c r="B17" s="8" t="s">
        <v>12</v>
      </c>
      <c r="C17" s="9">
        <f t="shared" si="2"/>
        <v>1886798</v>
      </c>
      <c r="D17" s="10">
        <f t="shared" si="3"/>
        <v>1006493</v>
      </c>
      <c r="E17" s="9">
        <v>972825</v>
      </c>
      <c r="F17" s="10">
        <v>22878</v>
      </c>
      <c r="G17" s="11">
        <v>10790</v>
      </c>
      <c r="H17" s="12"/>
      <c r="I17" s="9">
        <f t="shared" si="4"/>
        <v>880305</v>
      </c>
      <c r="J17" s="11">
        <v>876903</v>
      </c>
      <c r="K17" s="11">
        <v>3402</v>
      </c>
    </row>
    <row r="18" spans="2:11" x14ac:dyDescent="0.35">
      <c r="B18" s="8" t="s">
        <v>13</v>
      </c>
      <c r="C18" s="9">
        <f t="shared" si="2"/>
        <v>1718064</v>
      </c>
      <c r="D18" s="10">
        <f t="shared" si="3"/>
        <v>891716</v>
      </c>
      <c r="E18" s="9">
        <v>863249</v>
      </c>
      <c r="F18" s="10">
        <v>19482</v>
      </c>
      <c r="G18" s="11">
        <v>8985</v>
      </c>
      <c r="H18" s="12"/>
      <c r="I18" s="9">
        <f t="shared" si="4"/>
        <v>826348</v>
      </c>
      <c r="J18" s="11">
        <v>822511</v>
      </c>
      <c r="K18" s="11">
        <v>3837</v>
      </c>
    </row>
    <row r="19" spans="2:11" ht="15.6" thickBot="1" x14ac:dyDescent="0.4">
      <c r="B19" s="13" t="s">
        <v>14</v>
      </c>
      <c r="C19" s="14">
        <f t="shared" si="2"/>
        <v>1755669</v>
      </c>
      <c r="D19" s="15">
        <f t="shared" si="3"/>
        <v>892033</v>
      </c>
      <c r="E19" s="14">
        <v>862025</v>
      </c>
      <c r="F19" s="15">
        <v>21590</v>
      </c>
      <c r="G19" s="16">
        <v>8418</v>
      </c>
      <c r="H19" s="17"/>
      <c r="I19" s="14">
        <f t="shared" si="4"/>
        <v>863636</v>
      </c>
      <c r="J19" s="16">
        <v>858272</v>
      </c>
      <c r="K19" s="16">
        <v>5364</v>
      </c>
    </row>
    <row r="20" spans="2:11" ht="12.75" customHeight="1" x14ac:dyDescent="0.3">
      <c r="B20" s="18" t="s">
        <v>21</v>
      </c>
    </row>
    <row r="21" spans="2:11" ht="12.75" customHeight="1" x14ac:dyDescent="0.3">
      <c r="B21" s="18" t="s">
        <v>22</v>
      </c>
    </row>
  </sheetData>
  <mergeCells count="6">
    <mergeCell ref="B2:K2"/>
    <mergeCell ref="B4:K4"/>
    <mergeCell ref="B5:B6"/>
    <mergeCell ref="C5:C6"/>
    <mergeCell ref="D5:G5"/>
    <mergeCell ref="I5:K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K21"/>
  <sheetViews>
    <sheetView showRowColHeaders="0" zoomScale="90" zoomScaleNormal="90" workbookViewId="0">
      <selection sqref="A1:K21"/>
    </sheetView>
  </sheetViews>
  <sheetFormatPr baseColWidth="10" defaultColWidth="11.44140625" defaultRowHeight="15" x14ac:dyDescent="0.3"/>
  <cols>
    <col min="1" max="1" width="2.6640625" style="1" customWidth="1"/>
    <col min="2" max="2" width="11.44140625" style="1"/>
    <col min="3" max="3" width="14.5546875" style="1" customWidth="1"/>
    <col min="4" max="7" width="12.88671875" style="1" customWidth="1"/>
    <col min="8" max="8" width="1.6640625" style="1" customWidth="1"/>
    <col min="9" max="11" width="12.88671875" style="1" customWidth="1"/>
    <col min="12" max="16384" width="11.44140625" style="1"/>
  </cols>
  <sheetData>
    <row r="2" spans="2:11" ht="19.2" x14ac:dyDescent="0.3">
      <c r="B2" s="32" t="s">
        <v>35</v>
      </c>
      <c r="C2" s="32"/>
      <c r="D2" s="32"/>
      <c r="E2" s="32"/>
      <c r="F2" s="32"/>
      <c r="G2" s="32"/>
      <c r="H2" s="32"/>
      <c r="I2" s="32"/>
      <c r="J2" s="32"/>
      <c r="K2" s="32"/>
    </row>
    <row r="4" spans="2:11" ht="15.6" thickBot="1" x14ac:dyDescent="0.35">
      <c r="B4" s="36" t="s">
        <v>20</v>
      </c>
      <c r="C4" s="36"/>
      <c r="D4" s="36"/>
      <c r="E4" s="36"/>
      <c r="F4" s="36"/>
      <c r="G4" s="36"/>
      <c r="H4" s="36"/>
      <c r="I4" s="36"/>
      <c r="J4" s="36"/>
      <c r="K4" s="36"/>
    </row>
    <row r="5" spans="2:11" ht="15.75" customHeight="1" x14ac:dyDescent="0.3">
      <c r="B5" s="33" t="s">
        <v>19</v>
      </c>
      <c r="C5" s="33" t="s">
        <v>18</v>
      </c>
      <c r="D5" s="35" t="s">
        <v>15</v>
      </c>
      <c r="E5" s="35"/>
      <c r="F5" s="35"/>
      <c r="G5" s="35"/>
      <c r="H5" s="30"/>
      <c r="I5" s="35" t="s">
        <v>17</v>
      </c>
      <c r="J5" s="35"/>
      <c r="K5" s="35"/>
    </row>
    <row r="6" spans="2:11" ht="29.25" customHeight="1" thickBot="1" x14ac:dyDescent="0.35">
      <c r="B6" s="34"/>
      <c r="C6" s="34"/>
      <c r="D6" s="24" t="s">
        <v>0</v>
      </c>
      <c r="E6" s="24" t="s">
        <v>1</v>
      </c>
      <c r="F6" s="24" t="s">
        <v>2</v>
      </c>
      <c r="G6" s="24" t="s">
        <v>16</v>
      </c>
      <c r="H6" s="25"/>
      <c r="I6" s="24" t="s">
        <v>0</v>
      </c>
      <c r="J6" s="24" t="s">
        <v>1</v>
      </c>
      <c r="K6" s="24" t="s">
        <v>2</v>
      </c>
    </row>
    <row r="7" spans="2:11" ht="18" customHeight="1" x14ac:dyDescent="0.3">
      <c r="B7" s="3" t="s">
        <v>18</v>
      </c>
      <c r="C7" s="4">
        <f>D7+I7</f>
        <v>22785068</v>
      </c>
      <c r="D7" s="5">
        <f>SUM(E7:G7)</f>
        <v>11830546</v>
      </c>
      <c r="E7" s="5">
        <f>SUM(E8:E19)</f>
        <v>11404180</v>
      </c>
      <c r="F7" s="4">
        <f t="shared" ref="F7:G7" si="0">SUM(F8:F19)</f>
        <v>304118</v>
      </c>
      <c r="G7" s="6">
        <f t="shared" si="0"/>
        <v>122248</v>
      </c>
      <c r="H7" s="7"/>
      <c r="I7" s="4">
        <f>SUM(J7:K7)</f>
        <v>10954522</v>
      </c>
      <c r="J7" s="7">
        <f>SUM(J8:J19)</f>
        <v>10924995</v>
      </c>
      <c r="K7" s="7">
        <f t="shared" ref="K7" si="1">SUM(K8:K19)</f>
        <v>29527</v>
      </c>
    </row>
    <row r="8" spans="2:11" x14ac:dyDescent="0.35">
      <c r="B8" s="8" t="s">
        <v>3</v>
      </c>
      <c r="C8" s="9">
        <f t="shared" ref="C8:C19" si="2">D8+I8</f>
        <v>1852260</v>
      </c>
      <c r="D8" s="10">
        <f t="shared" ref="D8:D19" si="3">SUM(E8:G8)</f>
        <v>918017</v>
      </c>
      <c r="E8" s="9">
        <v>889313</v>
      </c>
      <c r="F8" s="10">
        <v>19985</v>
      </c>
      <c r="G8" s="11">
        <v>8719</v>
      </c>
      <c r="H8" s="12"/>
      <c r="I8" s="9">
        <f t="shared" ref="I8:I19" si="4">SUM(J8:K8)</f>
        <v>934243</v>
      </c>
      <c r="J8" s="11">
        <v>924453</v>
      </c>
      <c r="K8" s="11">
        <v>9790</v>
      </c>
    </row>
    <row r="9" spans="2:11" x14ac:dyDescent="0.35">
      <c r="B9" s="8" t="s">
        <v>4</v>
      </c>
      <c r="C9" s="9">
        <f t="shared" si="2"/>
        <v>1746482</v>
      </c>
      <c r="D9" s="10">
        <f t="shared" si="3"/>
        <v>881327</v>
      </c>
      <c r="E9" s="9">
        <v>852065</v>
      </c>
      <c r="F9" s="10">
        <v>21013</v>
      </c>
      <c r="G9" s="11">
        <v>8249</v>
      </c>
      <c r="H9" s="12"/>
      <c r="I9" s="9">
        <f t="shared" si="4"/>
        <v>865155</v>
      </c>
      <c r="J9" s="11">
        <v>864883</v>
      </c>
      <c r="K9" s="11">
        <v>272</v>
      </c>
    </row>
    <row r="10" spans="2:11" x14ac:dyDescent="0.35">
      <c r="B10" s="8" t="s">
        <v>5</v>
      </c>
      <c r="C10" s="9">
        <f t="shared" si="2"/>
        <v>1782017</v>
      </c>
      <c r="D10" s="10">
        <f t="shared" si="3"/>
        <v>893441</v>
      </c>
      <c r="E10" s="9">
        <v>855315</v>
      </c>
      <c r="F10" s="10">
        <v>30309</v>
      </c>
      <c r="G10" s="11">
        <v>7817</v>
      </c>
      <c r="H10" s="12"/>
      <c r="I10" s="9">
        <f t="shared" si="4"/>
        <v>888576</v>
      </c>
      <c r="J10" s="11">
        <v>888216</v>
      </c>
      <c r="K10" s="11">
        <v>360</v>
      </c>
    </row>
    <row r="11" spans="2:11" x14ac:dyDescent="0.35">
      <c r="B11" s="8" t="s">
        <v>6</v>
      </c>
      <c r="C11" s="9">
        <f t="shared" si="2"/>
        <v>1730775</v>
      </c>
      <c r="D11" s="10">
        <f t="shared" si="3"/>
        <v>873924</v>
      </c>
      <c r="E11" s="9">
        <v>838166</v>
      </c>
      <c r="F11" s="10">
        <v>25731</v>
      </c>
      <c r="G11" s="11">
        <v>10027</v>
      </c>
      <c r="H11" s="12"/>
      <c r="I11" s="9">
        <f t="shared" si="4"/>
        <v>856851</v>
      </c>
      <c r="J11" s="11">
        <v>854325</v>
      </c>
      <c r="K11" s="11">
        <v>2526</v>
      </c>
    </row>
    <row r="12" spans="2:11" x14ac:dyDescent="0.35">
      <c r="B12" s="8" t="s">
        <v>7</v>
      </c>
      <c r="C12" s="9">
        <f t="shared" si="2"/>
        <v>1848097</v>
      </c>
      <c r="D12" s="10">
        <f t="shared" si="3"/>
        <v>936602</v>
      </c>
      <c r="E12" s="9">
        <v>903821</v>
      </c>
      <c r="F12" s="10">
        <v>22596</v>
      </c>
      <c r="G12" s="11">
        <v>10185</v>
      </c>
      <c r="H12" s="12"/>
      <c r="I12" s="9">
        <f t="shared" si="4"/>
        <v>911495</v>
      </c>
      <c r="J12" s="11">
        <v>909050</v>
      </c>
      <c r="K12" s="11">
        <v>2445</v>
      </c>
    </row>
    <row r="13" spans="2:11" x14ac:dyDescent="0.35">
      <c r="B13" s="8" t="s">
        <v>8</v>
      </c>
      <c r="C13" s="9">
        <f t="shared" si="2"/>
        <v>1794876</v>
      </c>
      <c r="D13" s="10">
        <f t="shared" si="3"/>
        <v>932155</v>
      </c>
      <c r="E13" s="9">
        <v>900529</v>
      </c>
      <c r="F13" s="10">
        <v>22420</v>
      </c>
      <c r="G13" s="11">
        <v>9206</v>
      </c>
      <c r="H13" s="12"/>
      <c r="I13" s="9">
        <f t="shared" si="4"/>
        <v>862721</v>
      </c>
      <c r="J13" s="11">
        <v>860484</v>
      </c>
      <c r="K13" s="11">
        <v>2237</v>
      </c>
    </row>
    <row r="14" spans="2:11" x14ac:dyDescent="0.35">
      <c r="B14" s="8" t="s">
        <v>9</v>
      </c>
      <c r="C14" s="9">
        <f t="shared" si="2"/>
        <v>2100963</v>
      </c>
      <c r="D14" s="10">
        <f t="shared" si="3"/>
        <v>1105384</v>
      </c>
      <c r="E14" s="9">
        <v>1067731</v>
      </c>
      <c r="F14" s="10">
        <v>25040</v>
      </c>
      <c r="G14" s="11">
        <v>12613</v>
      </c>
      <c r="H14" s="12"/>
      <c r="I14" s="9">
        <f t="shared" si="4"/>
        <v>995579</v>
      </c>
      <c r="J14" s="11">
        <v>995339</v>
      </c>
      <c r="K14" s="11">
        <v>240</v>
      </c>
    </row>
    <row r="15" spans="2:11" x14ac:dyDescent="0.35">
      <c r="B15" s="8" t="s">
        <v>10</v>
      </c>
      <c r="C15" s="9">
        <f t="shared" si="2"/>
        <v>2116664</v>
      </c>
      <c r="D15" s="10">
        <f t="shared" si="3"/>
        <v>1149033</v>
      </c>
      <c r="E15" s="9">
        <v>1110386</v>
      </c>
      <c r="F15" s="10">
        <v>25475</v>
      </c>
      <c r="G15" s="11">
        <v>13172</v>
      </c>
      <c r="H15" s="12"/>
      <c r="I15" s="9">
        <f t="shared" si="4"/>
        <v>967631</v>
      </c>
      <c r="J15" s="11">
        <v>965915</v>
      </c>
      <c r="K15" s="11">
        <v>1716</v>
      </c>
    </row>
    <row r="16" spans="2:11" x14ac:dyDescent="0.35">
      <c r="B16" s="8" t="s">
        <v>11</v>
      </c>
      <c r="C16" s="9">
        <f t="shared" si="2"/>
        <v>1917673</v>
      </c>
      <c r="D16" s="10">
        <f t="shared" si="3"/>
        <v>1025992</v>
      </c>
      <c r="E16" s="9">
        <v>988716</v>
      </c>
      <c r="F16" s="10">
        <v>25628</v>
      </c>
      <c r="G16" s="11">
        <v>11648</v>
      </c>
      <c r="H16" s="12"/>
      <c r="I16" s="9">
        <f t="shared" si="4"/>
        <v>891681</v>
      </c>
      <c r="J16" s="11">
        <v>890813</v>
      </c>
      <c r="K16" s="11">
        <v>868</v>
      </c>
    </row>
    <row r="17" spans="2:11" x14ac:dyDescent="0.35">
      <c r="B17" s="8" t="s">
        <v>12</v>
      </c>
      <c r="C17" s="9">
        <f t="shared" si="2"/>
        <v>2050869</v>
      </c>
      <c r="D17" s="10">
        <f t="shared" si="3"/>
        <v>1095048</v>
      </c>
      <c r="E17" s="9">
        <v>1057990</v>
      </c>
      <c r="F17" s="10">
        <v>24550</v>
      </c>
      <c r="G17" s="11">
        <v>12508</v>
      </c>
      <c r="H17" s="12"/>
      <c r="I17" s="9">
        <f t="shared" si="4"/>
        <v>955821</v>
      </c>
      <c r="J17" s="11">
        <v>954118</v>
      </c>
      <c r="K17" s="11">
        <v>1703</v>
      </c>
    </row>
    <row r="18" spans="2:11" x14ac:dyDescent="0.35">
      <c r="B18" s="8" t="s">
        <v>13</v>
      </c>
      <c r="C18" s="9">
        <f t="shared" si="2"/>
        <v>1882140</v>
      </c>
      <c r="D18" s="10">
        <f t="shared" si="3"/>
        <v>992687</v>
      </c>
      <c r="E18" s="9">
        <v>955655</v>
      </c>
      <c r="F18" s="10">
        <v>27486</v>
      </c>
      <c r="G18" s="11">
        <v>9546</v>
      </c>
      <c r="H18" s="12"/>
      <c r="I18" s="9">
        <f t="shared" si="4"/>
        <v>889453</v>
      </c>
      <c r="J18" s="11">
        <v>888090</v>
      </c>
      <c r="K18" s="11">
        <v>1363</v>
      </c>
    </row>
    <row r="19" spans="2:11" ht="15.6" thickBot="1" x14ac:dyDescent="0.4">
      <c r="B19" s="13" t="s">
        <v>14</v>
      </c>
      <c r="C19" s="14">
        <f t="shared" si="2"/>
        <v>1962252</v>
      </c>
      <c r="D19" s="15">
        <f t="shared" si="3"/>
        <v>1026936</v>
      </c>
      <c r="E19" s="14">
        <v>984493</v>
      </c>
      <c r="F19" s="15">
        <v>33885</v>
      </c>
      <c r="G19" s="16">
        <v>8558</v>
      </c>
      <c r="H19" s="17"/>
      <c r="I19" s="14">
        <f t="shared" si="4"/>
        <v>935316</v>
      </c>
      <c r="J19" s="16">
        <v>929309</v>
      </c>
      <c r="K19" s="16">
        <v>6007</v>
      </c>
    </row>
    <row r="20" spans="2:11" ht="12.75" customHeight="1" x14ac:dyDescent="0.3">
      <c r="B20" s="18" t="s">
        <v>21</v>
      </c>
    </row>
    <row r="21" spans="2:11" ht="12.75" customHeight="1" x14ac:dyDescent="0.3">
      <c r="B21" s="18" t="s">
        <v>22</v>
      </c>
    </row>
  </sheetData>
  <mergeCells count="6">
    <mergeCell ref="B2:K2"/>
    <mergeCell ref="B4:K4"/>
    <mergeCell ref="B5:B6"/>
    <mergeCell ref="C5:C6"/>
    <mergeCell ref="D5:G5"/>
    <mergeCell ref="I5:K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ABCDA-1591-4288-A9EF-439DDFBF282F}">
  <dimension ref="A1:N29"/>
  <sheetViews>
    <sheetView showRowColHeaders="0" zoomScale="90" zoomScaleNormal="90" workbookViewId="0">
      <selection activeCell="K24" sqref="K24"/>
    </sheetView>
  </sheetViews>
  <sheetFormatPr baseColWidth="10" defaultRowHeight="14.4" x14ac:dyDescent="0.3"/>
  <cols>
    <col min="1" max="2" width="11.5546875" style="38"/>
    <col min="3" max="3" width="12.6640625" style="38" customWidth="1"/>
    <col min="4" max="7" width="11.5546875" style="38"/>
    <col min="8" max="8" width="3" style="38" customWidth="1"/>
    <col min="9" max="9" width="12.77734375" style="38" customWidth="1"/>
    <col min="10" max="10" width="12.5546875" style="38" bestFit="1" customWidth="1"/>
    <col min="11" max="16384" width="11.5546875" style="38"/>
  </cols>
  <sheetData>
    <row r="1" spans="1:11" ht="1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2" x14ac:dyDescent="0.3">
      <c r="A2" s="1"/>
      <c r="B2" s="32" t="s">
        <v>37</v>
      </c>
      <c r="C2" s="32"/>
      <c r="D2" s="32"/>
      <c r="E2" s="32"/>
      <c r="F2" s="32"/>
      <c r="G2" s="32"/>
      <c r="H2" s="32"/>
      <c r="I2" s="32"/>
      <c r="J2" s="32"/>
      <c r="K2" s="32"/>
    </row>
    <row r="3" spans="1:11" ht="1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6" thickBot="1" x14ac:dyDescent="0.35">
      <c r="A4" s="1"/>
      <c r="B4" s="36" t="s">
        <v>20</v>
      </c>
      <c r="C4" s="36"/>
      <c r="D4" s="36"/>
      <c r="E4" s="36"/>
      <c r="F4" s="36"/>
      <c r="G4" s="36"/>
      <c r="H4" s="36"/>
      <c r="I4" s="36"/>
      <c r="J4" s="36"/>
      <c r="K4" s="36"/>
    </row>
    <row r="5" spans="1:11" ht="15" x14ac:dyDescent="0.3">
      <c r="A5" s="1"/>
      <c r="B5" s="33" t="s">
        <v>19</v>
      </c>
      <c r="C5" s="33" t="s">
        <v>18</v>
      </c>
      <c r="D5" s="35" t="s">
        <v>15</v>
      </c>
      <c r="E5" s="35"/>
      <c r="F5" s="35"/>
      <c r="G5" s="35"/>
      <c r="H5" s="31"/>
      <c r="I5" s="35" t="s">
        <v>17</v>
      </c>
      <c r="J5" s="35"/>
      <c r="K5" s="35"/>
    </row>
    <row r="6" spans="1:11" ht="30.6" thickBot="1" x14ac:dyDescent="0.35">
      <c r="A6" s="1"/>
      <c r="B6" s="34"/>
      <c r="C6" s="34"/>
      <c r="D6" s="24" t="s">
        <v>0</v>
      </c>
      <c r="E6" s="24" t="s">
        <v>1</v>
      </c>
      <c r="F6" s="24" t="s">
        <v>2</v>
      </c>
      <c r="G6" s="24" t="s">
        <v>16</v>
      </c>
      <c r="H6" s="25"/>
      <c r="I6" s="24" t="s">
        <v>0</v>
      </c>
      <c r="J6" s="24" t="s">
        <v>1</v>
      </c>
      <c r="K6" s="24" t="s">
        <v>2</v>
      </c>
    </row>
    <row r="7" spans="1:11" ht="15" x14ac:dyDescent="0.3">
      <c r="A7" s="1"/>
      <c r="B7" s="3" t="s">
        <v>18</v>
      </c>
      <c r="C7" s="4">
        <f>D7+I7</f>
        <v>24715241</v>
      </c>
      <c r="D7" s="5">
        <f>SUM(E7:G7)</f>
        <v>12853807</v>
      </c>
      <c r="E7" s="5">
        <f>SUM(E8:E19)</f>
        <v>12391524</v>
      </c>
      <c r="F7" s="4">
        <f t="shared" ref="F7:G7" si="0">SUM(F8:F19)</f>
        <v>319141</v>
      </c>
      <c r="G7" s="4">
        <f t="shared" si="0"/>
        <v>143142</v>
      </c>
      <c r="H7" s="7"/>
      <c r="I7" s="4">
        <f>SUM(J7:K7)</f>
        <v>11861434</v>
      </c>
      <c r="J7" s="4">
        <f>SUM(J8:J19)</f>
        <v>11801157</v>
      </c>
      <c r="K7" s="7">
        <f t="shared" ref="K7" si="1">SUM(K8:K19)</f>
        <v>60277</v>
      </c>
    </row>
    <row r="8" spans="1:11" ht="15" x14ac:dyDescent="0.35">
      <c r="A8" s="1"/>
      <c r="B8" s="8" t="s">
        <v>3</v>
      </c>
      <c r="C8" s="9">
        <f t="shared" ref="C8:C19" si="2">D8+I8</f>
        <v>2058108</v>
      </c>
      <c r="D8" s="10">
        <f t="shared" ref="D8:D19" si="3">SUM(E8:G8)</f>
        <v>1032953</v>
      </c>
      <c r="E8" s="10">
        <v>990685</v>
      </c>
      <c r="F8" s="9">
        <v>31112</v>
      </c>
      <c r="G8" s="9">
        <v>11156</v>
      </c>
      <c r="H8" s="12"/>
      <c r="I8" s="9">
        <f t="shared" ref="I8:I19" si="4">SUM(J8:K8)</f>
        <v>1025155</v>
      </c>
      <c r="J8" s="9">
        <v>1018035</v>
      </c>
      <c r="K8" s="11">
        <v>7120</v>
      </c>
    </row>
    <row r="9" spans="1:11" ht="15" x14ac:dyDescent="0.35">
      <c r="A9" s="1"/>
      <c r="B9" s="8" t="s">
        <v>4</v>
      </c>
      <c r="C9" s="9">
        <f t="shared" si="2"/>
        <v>1919787</v>
      </c>
      <c r="D9" s="10">
        <f t="shared" si="3"/>
        <v>998441</v>
      </c>
      <c r="E9" s="10">
        <v>965685</v>
      </c>
      <c r="F9" s="9">
        <v>22820</v>
      </c>
      <c r="G9" s="9">
        <v>9936</v>
      </c>
      <c r="H9" s="12"/>
      <c r="I9" s="9">
        <f t="shared" si="4"/>
        <v>921346</v>
      </c>
      <c r="J9" s="9">
        <v>916758</v>
      </c>
      <c r="K9" s="11">
        <v>4588</v>
      </c>
    </row>
    <row r="10" spans="1:11" ht="15" x14ac:dyDescent="0.35">
      <c r="A10" s="1"/>
      <c r="B10" s="8" t="s">
        <v>5</v>
      </c>
      <c r="C10" s="9">
        <f t="shared" si="2"/>
        <v>1989719</v>
      </c>
      <c r="D10" s="10">
        <f t="shared" si="3"/>
        <v>1009403</v>
      </c>
      <c r="E10" s="10">
        <v>973390</v>
      </c>
      <c r="F10" s="9">
        <v>24651</v>
      </c>
      <c r="G10" s="9">
        <v>11362</v>
      </c>
      <c r="H10" s="12"/>
      <c r="I10" s="9">
        <f t="shared" si="4"/>
        <v>980316</v>
      </c>
      <c r="J10" s="9">
        <v>976118</v>
      </c>
      <c r="K10" s="11">
        <v>4198</v>
      </c>
    </row>
    <row r="11" spans="1:11" ht="15" x14ac:dyDescent="0.35">
      <c r="A11" s="1"/>
      <c r="B11" s="8" t="s">
        <v>6</v>
      </c>
      <c r="C11" s="9">
        <f t="shared" si="2"/>
        <v>1902138</v>
      </c>
      <c r="D11" s="10">
        <f t="shared" si="3"/>
        <v>966760</v>
      </c>
      <c r="E11" s="10">
        <v>931602</v>
      </c>
      <c r="F11" s="9">
        <v>24363</v>
      </c>
      <c r="G11" s="9">
        <v>10795</v>
      </c>
      <c r="H11" s="12"/>
      <c r="I11" s="9">
        <f t="shared" si="4"/>
        <v>935378</v>
      </c>
      <c r="J11" s="9">
        <v>930504</v>
      </c>
      <c r="K11" s="11">
        <v>4874</v>
      </c>
    </row>
    <row r="12" spans="1:11" ht="15" x14ac:dyDescent="0.35">
      <c r="A12" s="1"/>
      <c r="B12" s="8" t="s">
        <v>7</v>
      </c>
      <c r="C12" s="9">
        <f t="shared" si="2"/>
        <v>2063988</v>
      </c>
      <c r="D12" s="10">
        <f t="shared" si="3"/>
        <v>1075169</v>
      </c>
      <c r="E12" s="10">
        <v>1035577</v>
      </c>
      <c r="F12" s="9">
        <v>27777</v>
      </c>
      <c r="G12" s="9">
        <v>11815</v>
      </c>
      <c r="H12" s="12"/>
      <c r="I12" s="9">
        <f t="shared" si="4"/>
        <v>988819</v>
      </c>
      <c r="J12" s="9">
        <v>984906</v>
      </c>
      <c r="K12" s="11">
        <v>3913</v>
      </c>
    </row>
    <row r="13" spans="1:11" ht="15" x14ac:dyDescent="0.35">
      <c r="A13" s="1"/>
      <c r="B13" s="8" t="s">
        <v>8</v>
      </c>
      <c r="C13" s="9">
        <f t="shared" si="2"/>
        <v>1945011</v>
      </c>
      <c r="D13" s="10">
        <f t="shared" si="3"/>
        <v>1016504</v>
      </c>
      <c r="E13" s="10">
        <v>980663</v>
      </c>
      <c r="F13" s="9">
        <v>26025</v>
      </c>
      <c r="G13" s="9">
        <v>9816</v>
      </c>
      <c r="H13" s="12"/>
      <c r="I13" s="9">
        <f t="shared" si="4"/>
        <v>928507</v>
      </c>
      <c r="J13" s="9">
        <v>925378</v>
      </c>
      <c r="K13" s="11">
        <v>3129</v>
      </c>
    </row>
    <row r="14" spans="1:11" ht="15" x14ac:dyDescent="0.35">
      <c r="A14" s="1"/>
      <c r="B14" s="8" t="s">
        <v>9</v>
      </c>
      <c r="C14" s="9">
        <f t="shared" si="2"/>
        <v>2229010</v>
      </c>
      <c r="D14" s="10">
        <f t="shared" si="3"/>
        <v>1188588</v>
      </c>
      <c r="E14" s="10">
        <v>1145030</v>
      </c>
      <c r="F14" s="9">
        <v>29671</v>
      </c>
      <c r="G14" s="9">
        <v>13887</v>
      </c>
      <c r="H14" s="12"/>
      <c r="I14" s="9">
        <f t="shared" si="4"/>
        <v>1040422</v>
      </c>
      <c r="J14" s="9">
        <v>1036313</v>
      </c>
      <c r="K14" s="11">
        <v>4109</v>
      </c>
    </row>
    <row r="15" spans="1:11" ht="15" x14ac:dyDescent="0.35">
      <c r="A15" s="1"/>
      <c r="B15" s="8" t="s">
        <v>10</v>
      </c>
      <c r="C15" s="9">
        <f t="shared" si="2"/>
        <v>2263901</v>
      </c>
      <c r="D15" s="10">
        <f t="shared" si="3"/>
        <v>1241115</v>
      </c>
      <c r="E15" s="10">
        <v>1196226</v>
      </c>
      <c r="F15" s="9">
        <v>30152</v>
      </c>
      <c r="G15" s="9">
        <v>14737</v>
      </c>
      <c r="H15" s="12"/>
      <c r="I15" s="9">
        <f t="shared" si="4"/>
        <v>1022786</v>
      </c>
      <c r="J15" s="9">
        <v>1018280</v>
      </c>
      <c r="K15" s="11">
        <v>4506</v>
      </c>
    </row>
    <row r="16" spans="1:11" ht="15" x14ac:dyDescent="0.35">
      <c r="A16" s="1"/>
      <c r="B16" s="8" t="s">
        <v>11</v>
      </c>
      <c r="C16" s="9">
        <f t="shared" si="2"/>
        <v>2068747</v>
      </c>
      <c r="D16" s="10">
        <f t="shared" si="3"/>
        <v>1098042</v>
      </c>
      <c r="E16" s="10">
        <v>1056783</v>
      </c>
      <c r="F16" s="9">
        <v>28028</v>
      </c>
      <c r="G16" s="9">
        <v>13231</v>
      </c>
      <c r="H16" s="12"/>
      <c r="I16" s="9">
        <f t="shared" si="4"/>
        <v>970705</v>
      </c>
      <c r="J16" s="9">
        <v>965100</v>
      </c>
      <c r="K16" s="11">
        <v>5605</v>
      </c>
    </row>
    <row r="17" spans="1:14" ht="15" x14ac:dyDescent="0.35">
      <c r="A17" s="1"/>
      <c r="B17" s="8" t="s">
        <v>12</v>
      </c>
      <c r="C17" s="9">
        <f t="shared" si="2"/>
        <v>2143757</v>
      </c>
      <c r="D17" s="10">
        <f t="shared" si="3"/>
        <v>1134780</v>
      </c>
      <c r="E17" s="10">
        <v>1095562</v>
      </c>
      <c r="F17" s="9">
        <v>26198</v>
      </c>
      <c r="G17" s="9">
        <v>13020</v>
      </c>
      <c r="H17" s="12"/>
      <c r="I17" s="9">
        <f t="shared" si="4"/>
        <v>1008977</v>
      </c>
      <c r="J17" s="9">
        <v>1003499</v>
      </c>
      <c r="K17" s="11">
        <v>5478</v>
      </c>
    </row>
    <row r="18" spans="1:14" ht="15" x14ac:dyDescent="0.35">
      <c r="A18" s="1"/>
      <c r="B18" s="8" t="s">
        <v>13</v>
      </c>
      <c r="C18" s="9">
        <f t="shared" si="2"/>
        <v>2042197</v>
      </c>
      <c r="D18" s="10">
        <f t="shared" si="3"/>
        <v>1050290</v>
      </c>
      <c r="E18" s="10">
        <v>1013980</v>
      </c>
      <c r="F18" s="9">
        <v>24789</v>
      </c>
      <c r="G18" s="9">
        <v>11521</v>
      </c>
      <c r="H18" s="12"/>
      <c r="I18" s="9">
        <f t="shared" si="4"/>
        <v>991907</v>
      </c>
      <c r="J18" s="9">
        <v>987006</v>
      </c>
      <c r="K18" s="11">
        <v>4901</v>
      </c>
    </row>
    <row r="19" spans="1:14" ht="15.6" thickBot="1" x14ac:dyDescent="0.4">
      <c r="A19" s="1"/>
      <c r="B19" s="13" t="s">
        <v>14</v>
      </c>
      <c r="C19" s="14">
        <f t="shared" si="2"/>
        <v>2088878</v>
      </c>
      <c r="D19" s="15">
        <f t="shared" si="3"/>
        <v>1041762</v>
      </c>
      <c r="E19" s="15">
        <v>1006341</v>
      </c>
      <c r="F19" s="14">
        <v>23555</v>
      </c>
      <c r="G19" s="14">
        <v>11866</v>
      </c>
      <c r="H19" s="17"/>
      <c r="I19" s="14">
        <f t="shared" si="4"/>
        <v>1047116</v>
      </c>
      <c r="J19" s="14">
        <v>1039260</v>
      </c>
      <c r="K19" s="16">
        <v>7856</v>
      </c>
    </row>
    <row r="20" spans="1:14" ht="15" x14ac:dyDescent="0.3">
      <c r="A20" s="1"/>
      <c r="B20" s="18" t="s">
        <v>21</v>
      </c>
      <c r="C20" s="1"/>
      <c r="D20" s="1"/>
      <c r="E20" s="1"/>
      <c r="F20" s="1"/>
      <c r="G20" s="1"/>
      <c r="H20" s="1"/>
      <c r="I20" s="1"/>
      <c r="J20" s="1"/>
      <c r="K20" s="1"/>
    </row>
    <row r="21" spans="1:14" ht="15" x14ac:dyDescent="0.3">
      <c r="A21" s="1"/>
      <c r="B21" s="18" t="s">
        <v>22</v>
      </c>
      <c r="C21" s="1"/>
      <c r="D21" s="1"/>
      <c r="E21" s="1"/>
      <c r="F21" s="1"/>
      <c r="G21" s="1"/>
      <c r="H21" s="1"/>
      <c r="I21" s="1"/>
      <c r="J21" s="1"/>
      <c r="K21" s="1"/>
    </row>
    <row r="27" spans="1:14" x14ac:dyDescent="0.3"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</row>
    <row r="28" spans="1:14" x14ac:dyDescent="0.3"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</row>
    <row r="29" spans="1:14" x14ac:dyDescent="0.3"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</row>
  </sheetData>
  <mergeCells count="6">
    <mergeCell ref="B2:K2"/>
    <mergeCell ref="B4:K4"/>
    <mergeCell ref="B5:B6"/>
    <mergeCell ref="C5:C6"/>
    <mergeCell ref="D5:G5"/>
    <mergeCell ref="I5:K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21"/>
  <sheetViews>
    <sheetView showRowColHeaders="0" zoomScale="90" zoomScaleNormal="90" workbookViewId="0">
      <selection activeCell="E40" sqref="E40"/>
    </sheetView>
  </sheetViews>
  <sheetFormatPr baseColWidth="10" defaultColWidth="11.44140625" defaultRowHeight="15" x14ac:dyDescent="0.3"/>
  <cols>
    <col min="1" max="1" width="2.6640625" style="1" customWidth="1"/>
    <col min="2" max="2" width="11.44140625" style="1"/>
    <col min="3" max="6" width="11.6640625" style="1" customWidth="1"/>
    <col min="7" max="7" width="13.33203125" style="1" customWidth="1"/>
    <col min="8" max="8" width="1.6640625" style="1" customWidth="1"/>
    <col min="9" max="11" width="11.6640625" style="1" customWidth="1"/>
    <col min="12" max="16384" width="11.44140625" style="1"/>
  </cols>
  <sheetData>
    <row r="2" spans="2:11" ht="19.2" x14ac:dyDescent="0.3">
      <c r="B2" s="32" t="s">
        <v>23</v>
      </c>
      <c r="C2" s="32"/>
      <c r="D2" s="32"/>
      <c r="E2" s="32"/>
      <c r="F2" s="32"/>
      <c r="G2" s="32"/>
      <c r="H2" s="32"/>
      <c r="I2" s="32"/>
      <c r="J2" s="32"/>
      <c r="K2" s="32"/>
    </row>
    <row r="4" spans="2:11" ht="15.6" thickBot="1" x14ac:dyDescent="0.35">
      <c r="B4" s="36" t="s">
        <v>20</v>
      </c>
      <c r="C4" s="36"/>
      <c r="D4" s="36"/>
      <c r="E4" s="36"/>
      <c r="F4" s="36"/>
      <c r="G4" s="36"/>
      <c r="H4" s="36"/>
      <c r="I4" s="36"/>
      <c r="J4" s="36"/>
      <c r="K4" s="36"/>
    </row>
    <row r="5" spans="2:11" ht="15.75" customHeight="1" x14ac:dyDescent="0.3">
      <c r="B5" s="33" t="s">
        <v>19</v>
      </c>
      <c r="C5" s="33" t="s">
        <v>18</v>
      </c>
      <c r="D5" s="35" t="s">
        <v>15</v>
      </c>
      <c r="E5" s="35"/>
      <c r="F5" s="35"/>
      <c r="G5" s="35"/>
      <c r="H5" s="2"/>
      <c r="I5" s="35" t="s">
        <v>17</v>
      </c>
      <c r="J5" s="35"/>
      <c r="K5" s="35"/>
    </row>
    <row r="6" spans="2:11" ht="29.25" customHeight="1" thickBot="1" x14ac:dyDescent="0.35">
      <c r="B6" s="34"/>
      <c r="C6" s="34"/>
      <c r="D6" s="24" t="s">
        <v>0</v>
      </c>
      <c r="E6" s="24" t="s">
        <v>1</v>
      </c>
      <c r="F6" s="24" t="s">
        <v>2</v>
      </c>
      <c r="G6" s="24" t="s">
        <v>16</v>
      </c>
      <c r="H6" s="25"/>
      <c r="I6" s="24" t="s">
        <v>0</v>
      </c>
      <c r="J6" s="24" t="s">
        <v>1</v>
      </c>
      <c r="K6" s="24" t="s">
        <v>2</v>
      </c>
    </row>
    <row r="7" spans="2:11" ht="18" customHeight="1" x14ac:dyDescent="0.3">
      <c r="B7" s="3" t="s">
        <v>18</v>
      </c>
      <c r="C7" s="4">
        <f>D7+I7</f>
        <v>5866332</v>
      </c>
      <c r="D7" s="5">
        <f>SUM(E7:G7)</f>
        <v>2832182</v>
      </c>
      <c r="E7" s="5">
        <f>SUM(E8:E19)</f>
        <v>2166177</v>
      </c>
      <c r="F7" s="4">
        <f t="shared" ref="F7:G7" si="0">SUM(F8:F19)</f>
        <v>541200</v>
      </c>
      <c r="G7" s="6">
        <f t="shared" si="0"/>
        <v>124805</v>
      </c>
      <c r="H7" s="7"/>
      <c r="I7" s="4">
        <f>SUM(J7:K7)</f>
        <v>3034150</v>
      </c>
      <c r="J7" s="5">
        <f t="shared" ref="J7:K7" si="1">SUM(J8:J19)</f>
        <v>3006058</v>
      </c>
      <c r="K7" s="6">
        <f t="shared" si="1"/>
        <v>28092</v>
      </c>
    </row>
    <row r="8" spans="2:11" x14ac:dyDescent="0.35">
      <c r="B8" s="8" t="s">
        <v>3</v>
      </c>
      <c r="C8" s="9">
        <f t="shared" ref="C8:C19" si="2">D8+I8</f>
        <v>460004</v>
      </c>
      <c r="D8" s="10">
        <f t="shared" ref="D8:D19" si="3">SUM(E8:G8)</f>
        <v>210515</v>
      </c>
      <c r="E8" s="10">
        <v>180623</v>
      </c>
      <c r="F8" s="9">
        <v>21631</v>
      </c>
      <c r="G8" s="11">
        <v>8261</v>
      </c>
      <c r="H8" s="12"/>
      <c r="I8" s="9">
        <f t="shared" ref="I8:I19" si="4">SUM(J8:K8)</f>
        <v>249489</v>
      </c>
      <c r="J8" s="10">
        <v>243749</v>
      </c>
      <c r="K8" s="11">
        <v>5740</v>
      </c>
    </row>
    <row r="9" spans="2:11" x14ac:dyDescent="0.35">
      <c r="B9" s="8" t="s">
        <v>4</v>
      </c>
      <c r="C9" s="9">
        <f t="shared" si="2"/>
        <v>424554</v>
      </c>
      <c r="D9" s="10">
        <f t="shared" si="3"/>
        <v>201008</v>
      </c>
      <c r="E9" s="10">
        <v>163620</v>
      </c>
      <c r="F9" s="9">
        <v>29996</v>
      </c>
      <c r="G9" s="11">
        <v>7392</v>
      </c>
      <c r="H9" s="12"/>
      <c r="I9" s="9">
        <f t="shared" si="4"/>
        <v>223546</v>
      </c>
      <c r="J9" s="10">
        <v>220014</v>
      </c>
      <c r="K9" s="11">
        <v>3532</v>
      </c>
    </row>
    <row r="10" spans="2:11" x14ac:dyDescent="0.35">
      <c r="B10" s="8" t="s">
        <v>5</v>
      </c>
      <c r="C10" s="9">
        <f t="shared" si="2"/>
        <v>494947</v>
      </c>
      <c r="D10" s="10">
        <f t="shared" si="3"/>
        <v>237550</v>
      </c>
      <c r="E10" s="10">
        <v>195063</v>
      </c>
      <c r="F10" s="9">
        <v>32913</v>
      </c>
      <c r="G10" s="11">
        <v>9574</v>
      </c>
      <c r="H10" s="12"/>
      <c r="I10" s="9">
        <f t="shared" si="4"/>
        <v>257397</v>
      </c>
      <c r="J10" s="10">
        <v>253231</v>
      </c>
      <c r="K10" s="11">
        <v>4166</v>
      </c>
    </row>
    <row r="11" spans="2:11" x14ac:dyDescent="0.35">
      <c r="B11" s="8" t="s">
        <v>6</v>
      </c>
      <c r="C11" s="9">
        <f t="shared" si="2"/>
        <v>438838</v>
      </c>
      <c r="D11" s="10">
        <f t="shared" si="3"/>
        <v>213046</v>
      </c>
      <c r="E11" s="10">
        <v>174871</v>
      </c>
      <c r="F11" s="9">
        <v>29065</v>
      </c>
      <c r="G11" s="11">
        <v>9110</v>
      </c>
      <c r="H11" s="12"/>
      <c r="I11" s="9">
        <f t="shared" si="4"/>
        <v>225792</v>
      </c>
      <c r="J11" s="10">
        <v>223523</v>
      </c>
      <c r="K11" s="11">
        <v>2269</v>
      </c>
    </row>
    <row r="12" spans="2:11" x14ac:dyDescent="0.35">
      <c r="B12" s="8" t="s">
        <v>7</v>
      </c>
      <c r="C12" s="9">
        <f t="shared" si="2"/>
        <v>471369</v>
      </c>
      <c r="D12" s="10">
        <f t="shared" si="3"/>
        <v>232582</v>
      </c>
      <c r="E12" s="10">
        <v>184516</v>
      </c>
      <c r="F12" s="9">
        <v>37640</v>
      </c>
      <c r="G12" s="11">
        <v>10426</v>
      </c>
      <c r="H12" s="12"/>
      <c r="I12" s="9">
        <f t="shared" si="4"/>
        <v>238787</v>
      </c>
      <c r="J12" s="10">
        <v>236712</v>
      </c>
      <c r="K12" s="11">
        <v>2075</v>
      </c>
    </row>
    <row r="13" spans="2:11" x14ac:dyDescent="0.35">
      <c r="B13" s="8" t="s">
        <v>8</v>
      </c>
      <c r="C13" s="9">
        <f t="shared" si="2"/>
        <v>467566</v>
      </c>
      <c r="D13" s="10">
        <f t="shared" si="3"/>
        <v>226364</v>
      </c>
      <c r="E13" s="10">
        <v>182481</v>
      </c>
      <c r="F13" s="9">
        <v>33972</v>
      </c>
      <c r="G13" s="11">
        <v>9911</v>
      </c>
      <c r="H13" s="12"/>
      <c r="I13" s="9">
        <f t="shared" si="4"/>
        <v>241202</v>
      </c>
      <c r="J13" s="10">
        <v>238540</v>
      </c>
      <c r="K13" s="11">
        <v>2662</v>
      </c>
    </row>
    <row r="14" spans="2:11" x14ac:dyDescent="0.35">
      <c r="B14" s="8" t="s">
        <v>9</v>
      </c>
      <c r="C14" s="9">
        <f t="shared" si="2"/>
        <v>578352</v>
      </c>
      <c r="D14" s="10">
        <f t="shared" si="3"/>
        <v>281822</v>
      </c>
      <c r="E14" s="10">
        <v>220645</v>
      </c>
      <c r="F14" s="9">
        <v>48525</v>
      </c>
      <c r="G14" s="11">
        <v>12652</v>
      </c>
      <c r="H14" s="12"/>
      <c r="I14" s="9">
        <f t="shared" si="4"/>
        <v>296530</v>
      </c>
      <c r="J14" s="10">
        <v>294842</v>
      </c>
      <c r="K14" s="11">
        <v>1688</v>
      </c>
    </row>
    <row r="15" spans="2:11" x14ac:dyDescent="0.35">
      <c r="B15" s="8" t="s">
        <v>10</v>
      </c>
      <c r="C15" s="9">
        <f t="shared" si="2"/>
        <v>589956</v>
      </c>
      <c r="D15" s="10">
        <f t="shared" si="3"/>
        <v>289521</v>
      </c>
      <c r="E15" s="10">
        <v>210674</v>
      </c>
      <c r="F15" s="9">
        <v>63705</v>
      </c>
      <c r="G15" s="11">
        <v>15142</v>
      </c>
      <c r="H15" s="12"/>
      <c r="I15" s="9">
        <f t="shared" si="4"/>
        <v>300435</v>
      </c>
      <c r="J15" s="10">
        <v>300406</v>
      </c>
      <c r="K15" s="11">
        <v>29</v>
      </c>
    </row>
    <row r="16" spans="2:11" x14ac:dyDescent="0.35">
      <c r="B16" s="8" t="s">
        <v>11</v>
      </c>
      <c r="C16" s="9">
        <f t="shared" si="2"/>
        <v>497546</v>
      </c>
      <c r="D16" s="10">
        <f t="shared" si="3"/>
        <v>246632</v>
      </c>
      <c r="E16" s="10">
        <v>174947</v>
      </c>
      <c r="F16" s="9">
        <v>59667</v>
      </c>
      <c r="G16" s="11">
        <v>12018</v>
      </c>
      <c r="H16" s="12"/>
      <c r="I16" s="9">
        <f t="shared" si="4"/>
        <v>250914</v>
      </c>
      <c r="J16" s="10">
        <v>249978</v>
      </c>
      <c r="K16" s="11">
        <v>936</v>
      </c>
    </row>
    <row r="17" spans="2:11" x14ac:dyDescent="0.35">
      <c r="B17" s="8" t="s">
        <v>12</v>
      </c>
      <c r="C17" s="9">
        <f t="shared" si="2"/>
        <v>510536</v>
      </c>
      <c r="D17" s="10">
        <f t="shared" si="3"/>
        <v>250929</v>
      </c>
      <c r="E17" s="10">
        <v>176243</v>
      </c>
      <c r="F17" s="9">
        <v>62335</v>
      </c>
      <c r="G17" s="11">
        <v>12351</v>
      </c>
      <c r="H17" s="12"/>
      <c r="I17" s="9">
        <f t="shared" si="4"/>
        <v>259607</v>
      </c>
      <c r="J17" s="10">
        <v>256795</v>
      </c>
      <c r="K17" s="11">
        <v>2812</v>
      </c>
    </row>
    <row r="18" spans="2:11" x14ac:dyDescent="0.35">
      <c r="B18" s="8" t="s">
        <v>13</v>
      </c>
      <c r="C18" s="9">
        <f t="shared" si="2"/>
        <v>470676</v>
      </c>
      <c r="D18" s="10">
        <f t="shared" si="3"/>
        <v>228007</v>
      </c>
      <c r="E18" s="10">
        <v>160376</v>
      </c>
      <c r="F18" s="9">
        <v>57172</v>
      </c>
      <c r="G18" s="11">
        <v>10459</v>
      </c>
      <c r="H18" s="12"/>
      <c r="I18" s="9">
        <f t="shared" si="4"/>
        <v>242669</v>
      </c>
      <c r="J18" s="10">
        <v>241398</v>
      </c>
      <c r="K18" s="11">
        <v>1271</v>
      </c>
    </row>
    <row r="19" spans="2:11" ht="15.6" thickBot="1" x14ac:dyDescent="0.4">
      <c r="B19" s="13" t="s">
        <v>14</v>
      </c>
      <c r="C19" s="14">
        <f t="shared" si="2"/>
        <v>461988</v>
      </c>
      <c r="D19" s="15">
        <f t="shared" si="3"/>
        <v>214206</v>
      </c>
      <c r="E19" s="15">
        <v>142118</v>
      </c>
      <c r="F19" s="14">
        <v>64579</v>
      </c>
      <c r="G19" s="16">
        <v>7509</v>
      </c>
      <c r="H19" s="17"/>
      <c r="I19" s="14">
        <f t="shared" si="4"/>
        <v>247782</v>
      </c>
      <c r="J19" s="15">
        <v>246870</v>
      </c>
      <c r="K19" s="16">
        <v>912</v>
      </c>
    </row>
    <row r="20" spans="2:11" ht="12.75" customHeight="1" x14ac:dyDescent="0.3">
      <c r="B20" s="18" t="s">
        <v>21</v>
      </c>
    </row>
    <row r="21" spans="2:11" ht="12.75" customHeight="1" x14ac:dyDescent="0.3">
      <c r="B21" s="18" t="s">
        <v>22</v>
      </c>
    </row>
  </sheetData>
  <mergeCells count="6">
    <mergeCell ref="B2:K2"/>
    <mergeCell ref="B4:K4"/>
    <mergeCell ref="B5:B6"/>
    <mergeCell ref="C5:C6"/>
    <mergeCell ref="D5:G5"/>
    <mergeCell ref="I5:K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21"/>
  <sheetViews>
    <sheetView showRowColHeaders="0" zoomScale="90" zoomScaleNormal="90" workbookViewId="0">
      <selection activeCell="F41" sqref="F41"/>
    </sheetView>
  </sheetViews>
  <sheetFormatPr baseColWidth="10" defaultColWidth="11.44140625" defaultRowHeight="15" x14ac:dyDescent="0.3"/>
  <cols>
    <col min="1" max="1" width="2.5546875" style="1" customWidth="1"/>
    <col min="2" max="2" width="11.44140625" style="1"/>
    <col min="3" max="6" width="11.6640625" style="1" customWidth="1"/>
    <col min="7" max="7" width="13.33203125" style="1" customWidth="1"/>
    <col min="8" max="8" width="1.6640625" style="1" customWidth="1"/>
    <col min="9" max="11" width="11.6640625" style="1" customWidth="1"/>
    <col min="12" max="16384" width="11.44140625" style="1"/>
  </cols>
  <sheetData>
    <row r="2" spans="2:11" ht="19.2" x14ac:dyDescent="0.3">
      <c r="B2" s="32" t="s">
        <v>24</v>
      </c>
      <c r="C2" s="32"/>
      <c r="D2" s="32"/>
      <c r="E2" s="32"/>
      <c r="F2" s="32"/>
      <c r="G2" s="32"/>
      <c r="H2" s="32"/>
      <c r="I2" s="32"/>
      <c r="J2" s="32"/>
      <c r="K2" s="32"/>
    </row>
    <row r="4" spans="2:11" ht="15.6" thickBot="1" x14ac:dyDescent="0.35">
      <c r="B4" s="36" t="s">
        <v>20</v>
      </c>
      <c r="C4" s="36"/>
      <c r="D4" s="36"/>
      <c r="E4" s="36"/>
      <c r="F4" s="36"/>
      <c r="G4" s="36"/>
      <c r="H4" s="36"/>
      <c r="I4" s="36"/>
      <c r="J4" s="36"/>
      <c r="K4" s="36"/>
    </row>
    <row r="5" spans="2:11" ht="15.75" customHeight="1" x14ac:dyDescent="0.3">
      <c r="B5" s="33" t="s">
        <v>19</v>
      </c>
      <c r="C5" s="33" t="s">
        <v>18</v>
      </c>
      <c r="D5" s="35" t="s">
        <v>15</v>
      </c>
      <c r="E5" s="35"/>
      <c r="F5" s="35"/>
      <c r="G5" s="35"/>
      <c r="H5" s="2"/>
      <c r="I5" s="35" t="s">
        <v>17</v>
      </c>
      <c r="J5" s="35"/>
      <c r="K5" s="35"/>
    </row>
    <row r="6" spans="2:11" ht="29.25" customHeight="1" thickBot="1" x14ac:dyDescent="0.35">
      <c r="B6" s="34"/>
      <c r="C6" s="34"/>
      <c r="D6" s="24" t="s">
        <v>0</v>
      </c>
      <c r="E6" s="24" t="s">
        <v>1</v>
      </c>
      <c r="F6" s="24" t="s">
        <v>2</v>
      </c>
      <c r="G6" s="24" t="s">
        <v>16</v>
      </c>
      <c r="H6" s="25"/>
      <c r="I6" s="24" t="s">
        <v>0</v>
      </c>
      <c r="J6" s="24" t="s">
        <v>1</v>
      </c>
      <c r="K6" s="24" t="s">
        <v>2</v>
      </c>
    </row>
    <row r="7" spans="2:11" ht="18" customHeight="1" x14ac:dyDescent="0.3">
      <c r="B7" s="3" t="s">
        <v>18</v>
      </c>
      <c r="C7" s="4">
        <f>D7+I7</f>
        <v>6716007</v>
      </c>
      <c r="D7" s="5">
        <f>SUM(E7:G7)</f>
        <v>3078522</v>
      </c>
      <c r="E7" s="5">
        <f>SUM(E8:E19)</f>
        <v>1969396</v>
      </c>
      <c r="F7" s="4">
        <f t="shared" ref="F7:G7" si="0">SUM(F8:F19)</f>
        <v>977579</v>
      </c>
      <c r="G7" s="6">
        <f t="shared" si="0"/>
        <v>131547</v>
      </c>
      <c r="H7" s="7"/>
      <c r="I7" s="4">
        <f>SUM(J7:K7)</f>
        <v>3637485</v>
      </c>
      <c r="J7" s="5">
        <f t="shared" ref="J7:K7" si="1">SUM(J8:J19)</f>
        <v>3607683</v>
      </c>
      <c r="K7" s="6">
        <f t="shared" si="1"/>
        <v>29802</v>
      </c>
    </row>
    <row r="8" spans="2:11" x14ac:dyDescent="0.35">
      <c r="B8" s="8" t="s">
        <v>3</v>
      </c>
      <c r="C8" s="9">
        <f t="shared" ref="C8:C19" si="2">D8+I8</f>
        <v>516680</v>
      </c>
      <c r="D8" s="10">
        <f t="shared" ref="D8:D19" si="3">SUM(E8:G8)</f>
        <v>210416</v>
      </c>
      <c r="E8" s="10">
        <v>128349</v>
      </c>
      <c r="F8" s="9">
        <v>73186</v>
      </c>
      <c r="G8" s="11">
        <v>8881</v>
      </c>
      <c r="H8" s="12"/>
      <c r="I8" s="9">
        <f t="shared" ref="I8:I19" si="4">SUM(J8:K8)</f>
        <v>306264</v>
      </c>
      <c r="J8" s="10">
        <v>305922</v>
      </c>
      <c r="K8" s="11">
        <v>342</v>
      </c>
    </row>
    <row r="9" spans="2:11" x14ac:dyDescent="0.35">
      <c r="B9" s="8" t="s">
        <v>4</v>
      </c>
      <c r="C9" s="9">
        <f t="shared" si="2"/>
        <v>478581</v>
      </c>
      <c r="D9" s="10">
        <f t="shared" si="3"/>
        <v>205805</v>
      </c>
      <c r="E9" s="10">
        <v>121843</v>
      </c>
      <c r="F9" s="9">
        <v>75781</v>
      </c>
      <c r="G9" s="11">
        <v>8181</v>
      </c>
      <c r="H9" s="12"/>
      <c r="I9" s="9">
        <f t="shared" si="4"/>
        <v>272776</v>
      </c>
      <c r="J9" s="10">
        <v>266553</v>
      </c>
      <c r="K9" s="11">
        <v>6223</v>
      </c>
    </row>
    <row r="10" spans="2:11" x14ac:dyDescent="0.35">
      <c r="B10" s="8" t="s">
        <v>5</v>
      </c>
      <c r="C10" s="9">
        <f t="shared" si="2"/>
        <v>541356</v>
      </c>
      <c r="D10" s="10">
        <f t="shared" si="3"/>
        <v>237146</v>
      </c>
      <c r="E10" s="10">
        <v>143094</v>
      </c>
      <c r="F10" s="9">
        <v>83946</v>
      </c>
      <c r="G10" s="11">
        <v>10106</v>
      </c>
      <c r="H10" s="12"/>
      <c r="I10" s="9">
        <f t="shared" si="4"/>
        <v>304210</v>
      </c>
      <c r="J10" s="10">
        <v>297926</v>
      </c>
      <c r="K10" s="11">
        <v>6284</v>
      </c>
    </row>
    <row r="11" spans="2:11" x14ac:dyDescent="0.35">
      <c r="B11" s="8" t="s">
        <v>6</v>
      </c>
      <c r="C11" s="9">
        <f t="shared" si="2"/>
        <v>518929</v>
      </c>
      <c r="D11" s="10">
        <f t="shared" si="3"/>
        <v>235943</v>
      </c>
      <c r="E11" s="10">
        <v>137009</v>
      </c>
      <c r="F11" s="9">
        <v>87534</v>
      </c>
      <c r="G11" s="11">
        <v>11400</v>
      </c>
      <c r="H11" s="12"/>
      <c r="I11" s="9">
        <f t="shared" si="4"/>
        <v>282986</v>
      </c>
      <c r="J11" s="10">
        <v>278494</v>
      </c>
      <c r="K11" s="11">
        <v>4492</v>
      </c>
    </row>
    <row r="12" spans="2:11" x14ac:dyDescent="0.35">
      <c r="B12" s="8" t="s">
        <v>7</v>
      </c>
      <c r="C12" s="9">
        <f t="shared" si="2"/>
        <v>513774</v>
      </c>
      <c r="D12" s="10">
        <f t="shared" si="3"/>
        <v>233021</v>
      </c>
      <c r="E12" s="10">
        <v>138674</v>
      </c>
      <c r="F12" s="9">
        <v>83883</v>
      </c>
      <c r="G12" s="11">
        <v>10464</v>
      </c>
      <c r="H12" s="12"/>
      <c r="I12" s="9">
        <f t="shared" si="4"/>
        <v>280753</v>
      </c>
      <c r="J12" s="10">
        <v>276639</v>
      </c>
      <c r="K12" s="11">
        <v>4114</v>
      </c>
    </row>
    <row r="13" spans="2:11" x14ac:dyDescent="0.35">
      <c r="B13" s="8" t="s">
        <v>8</v>
      </c>
      <c r="C13" s="9">
        <f t="shared" si="2"/>
        <v>519119</v>
      </c>
      <c r="D13" s="10">
        <f t="shared" si="3"/>
        <v>240941</v>
      </c>
      <c r="E13" s="10">
        <v>142710</v>
      </c>
      <c r="F13" s="9">
        <v>88888</v>
      </c>
      <c r="G13" s="11">
        <v>9343</v>
      </c>
      <c r="H13" s="12"/>
      <c r="I13" s="9">
        <f t="shared" si="4"/>
        <v>278178</v>
      </c>
      <c r="J13" s="10">
        <v>274914</v>
      </c>
      <c r="K13" s="11">
        <v>3264</v>
      </c>
    </row>
    <row r="14" spans="2:11" x14ac:dyDescent="0.35">
      <c r="B14" s="8" t="s">
        <v>9</v>
      </c>
      <c r="C14" s="9">
        <f t="shared" si="2"/>
        <v>631051</v>
      </c>
      <c r="D14" s="10">
        <f t="shared" si="3"/>
        <v>293855</v>
      </c>
      <c r="E14" s="10">
        <v>194611</v>
      </c>
      <c r="F14" s="9">
        <v>86332</v>
      </c>
      <c r="G14" s="11">
        <v>12912</v>
      </c>
      <c r="H14" s="12"/>
      <c r="I14" s="9">
        <f t="shared" si="4"/>
        <v>337196</v>
      </c>
      <c r="J14" s="10">
        <v>334362</v>
      </c>
      <c r="K14" s="11">
        <v>2834</v>
      </c>
    </row>
    <row r="15" spans="2:11" x14ac:dyDescent="0.35">
      <c r="B15" s="8" t="s">
        <v>10</v>
      </c>
      <c r="C15" s="9">
        <f t="shared" si="2"/>
        <v>647114</v>
      </c>
      <c r="D15" s="10">
        <f t="shared" si="3"/>
        <v>315208</v>
      </c>
      <c r="E15" s="10">
        <v>213444</v>
      </c>
      <c r="F15" s="9">
        <v>86397</v>
      </c>
      <c r="G15" s="11">
        <v>15367</v>
      </c>
      <c r="H15" s="12"/>
      <c r="I15" s="9">
        <f t="shared" si="4"/>
        <v>331906</v>
      </c>
      <c r="J15" s="10">
        <v>331355</v>
      </c>
      <c r="K15" s="11">
        <v>551</v>
      </c>
    </row>
    <row r="16" spans="2:11" x14ac:dyDescent="0.35">
      <c r="B16" s="8" t="s">
        <v>11</v>
      </c>
      <c r="C16" s="9">
        <f t="shared" si="2"/>
        <v>575033</v>
      </c>
      <c r="D16" s="10">
        <f t="shared" si="3"/>
        <v>271213</v>
      </c>
      <c r="E16" s="10">
        <v>179735</v>
      </c>
      <c r="F16" s="9">
        <v>78709</v>
      </c>
      <c r="G16" s="11">
        <v>12769</v>
      </c>
      <c r="H16" s="12"/>
      <c r="I16" s="9">
        <f t="shared" si="4"/>
        <v>303820</v>
      </c>
      <c r="J16" s="10">
        <v>303267</v>
      </c>
      <c r="K16" s="11">
        <v>553</v>
      </c>
    </row>
    <row r="17" spans="2:11" x14ac:dyDescent="0.35">
      <c r="B17" s="8" t="s">
        <v>12</v>
      </c>
      <c r="C17" s="9">
        <f t="shared" si="2"/>
        <v>629788</v>
      </c>
      <c r="D17" s="10">
        <f t="shared" si="3"/>
        <v>308530</v>
      </c>
      <c r="E17" s="10">
        <v>207505</v>
      </c>
      <c r="F17" s="9">
        <v>87577</v>
      </c>
      <c r="G17" s="11">
        <v>13448</v>
      </c>
      <c r="H17" s="12"/>
      <c r="I17" s="9">
        <f t="shared" si="4"/>
        <v>321258</v>
      </c>
      <c r="J17" s="10">
        <v>321237</v>
      </c>
      <c r="K17" s="11">
        <v>21</v>
      </c>
    </row>
    <row r="18" spans="2:11" x14ac:dyDescent="0.35">
      <c r="B18" s="8" t="s">
        <v>13</v>
      </c>
      <c r="C18" s="9">
        <f t="shared" si="2"/>
        <v>567681</v>
      </c>
      <c r="D18" s="10">
        <f t="shared" si="3"/>
        <v>263353</v>
      </c>
      <c r="E18" s="10">
        <v>180027</v>
      </c>
      <c r="F18" s="9">
        <v>72330</v>
      </c>
      <c r="G18" s="11">
        <v>10996</v>
      </c>
      <c r="H18" s="12"/>
      <c r="I18" s="9">
        <f t="shared" si="4"/>
        <v>304328</v>
      </c>
      <c r="J18" s="10">
        <v>304201</v>
      </c>
      <c r="K18" s="11">
        <v>127</v>
      </c>
    </row>
    <row r="19" spans="2:11" ht="15.6" thickBot="1" x14ac:dyDescent="0.4">
      <c r="B19" s="13" t="s">
        <v>14</v>
      </c>
      <c r="C19" s="14">
        <f t="shared" si="2"/>
        <v>576901</v>
      </c>
      <c r="D19" s="15">
        <f t="shared" si="3"/>
        <v>263091</v>
      </c>
      <c r="E19" s="15">
        <v>182395</v>
      </c>
      <c r="F19" s="14">
        <v>73016</v>
      </c>
      <c r="G19" s="16">
        <v>7680</v>
      </c>
      <c r="H19" s="17"/>
      <c r="I19" s="14">
        <f t="shared" si="4"/>
        <v>313810</v>
      </c>
      <c r="J19" s="15">
        <v>312813</v>
      </c>
      <c r="K19" s="16">
        <v>997</v>
      </c>
    </row>
    <row r="20" spans="2:11" ht="12.75" customHeight="1" x14ac:dyDescent="0.3">
      <c r="B20" s="18" t="s">
        <v>21</v>
      </c>
    </row>
    <row r="21" spans="2:11" ht="12.75" customHeight="1" x14ac:dyDescent="0.3">
      <c r="B21" s="18" t="s">
        <v>22</v>
      </c>
    </row>
  </sheetData>
  <mergeCells count="6">
    <mergeCell ref="B2:K2"/>
    <mergeCell ref="B4:K4"/>
    <mergeCell ref="B5:B6"/>
    <mergeCell ref="C5:C6"/>
    <mergeCell ref="D5:G5"/>
    <mergeCell ref="I5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K21"/>
  <sheetViews>
    <sheetView showRowColHeaders="0" zoomScale="90" zoomScaleNormal="90" workbookViewId="0">
      <selection activeCell="C7" sqref="C7"/>
    </sheetView>
  </sheetViews>
  <sheetFormatPr baseColWidth="10" defaultColWidth="11.44140625" defaultRowHeight="15" x14ac:dyDescent="0.3"/>
  <cols>
    <col min="1" max="1" width="2.6640625" style="1" customWidth="1"/>
    <col min="2" max="2" width="11.44140625" style="1"/>
    <col min="3" max="6" width="11.6640625" style="1" customWidth="1"/>
    <col min="7" max="7" width="12.5546875" style="1" customWidth="1"/>
    <col min="8" max="8" width="1.6640625" style="1" customWidth="1"/>
    <col min="9" max="11" width="11.6640625" style="1" customWidth="1"/>
    <col min="12" max="16384" width="11.44140625" style="1"/>
  </cols>
  <sheetData>
    <row r="2" spans="2:11" ht="19.2" x14ac:dyDescent="0.3">
      <c r="B2" s="32" t="s">
        <v>25</v>
      </c>
      <c r="C2" s="32"/>
      <c r="D2" s="32"/>
      <c r="E2" s="32"/>
      <c r="F2" s="32"/>
      <c r="G2" s="32"/>
      <c r="H2" s="32"/>
      <c r="I2" s="32"/>
      <c r="J2" s="32"/>
      <c r="K2" s="32"/>
    </row>
    <row r="4" spans="2:11" ht="15.6" thickBot="1" x14ac:dyDescent="0.35">
      <c r="B4" s="36" t="s">
        <v>20</v>
      </c>
      <c r="C4" s="36"/>
      <c r="D4" s="36"/>
      <c r="E4" s="36"/>
      <c r="F4" s="36"/>
      <c r="G4" s="36"/>
      <c r="H4" s="36"/>
      <c r="I4" s="36"/>
      <c r="J4" s="36"/>
      <c r="K4" s="36"/>
    </row>
    <row r="5" spans="2:11" ht="15.75" customHeight="1" x14ac:dyDescent="0.3">
      <c r="B5" s="33" t="s">
        <v>19</v>
      </c>
      <c r="C5" s="33" t="s">
        <v>18</v>
      </c>
      <c r="D5" s="35" t="s">
        <v>15</v>
      </c>
      <c r="E5" s="35"/>
      <c r="F5" s="35"/>
      <c r="G5" s="35"/>
      <c r="H5" s="2"/>
      <c r="I5" s="35" t="s">
        <v>17</v>
      </c>
      <c r="J5" s="35"/>
      <c r="K5" s="35"/>
    </row>
    <row r="6" spans="2:11" ht="29.25" customHeight="1" thickBot="1" x14ac:dyDescent="0.35">
      <c r="B6" s="34"/>
      <c r="C6" s="34"/>
      <c r="D6" s="24" t="s">
        <v>0</v>
      </c>
      <c r="E6" s="24" t="s">
        <v>1</v>
      </c>
      <c r="F6" s="24" t="s">
        <v>2</v>
      </c>
      <c r="G6" s="24" t="s">
        <v>16</v>
      </c>
      <c r="H6" s="25"/>
      <c r="I6" s="24" t="s">
        <v>0</v>
      </c>
      <c r="J6" s="24" t="s">
        <v>1</v>
      </c>
      <c r="K6" s="24" t="s">
        <v>2</v>
      </c>
    </row>
    <row r="7" spans="2:11" ht="18" customHeight="1" x14ac:dyDescent="0.3">
      <c r="B7" s="3" t="s">
        <v>18</v>
      </c>
      <c r="C7" s="4">
        <f>D7+I7</f>
        <v>8330643</v>
      </c>
      <c r="D7" s="5">
        <f>SUM(E7:G7)</f>
        <v>3790494</v>
      </c>
      <c r="E7" s="5">
        <f>SUM(E8:E19)</f>
        <v>2681298</v>
      </c>
      <c r="F7" s="4">
        <f t="shared" ref="F7:G7" si="0">SUM(F8:F19)</f>
        <v>974458</v>
      </c>
      <c r="G7" s="6">
        <f t="shared" si="0"/>
        <v>134738</v>
      </c>
      <c r="H7" s="7"/>
      <c r="I7" s="4">
        <f>SUM(J7:K7)</f>
        <v>4540149</v>
      </c>
      <c r="J7" s="5">
        <f t="shared" ref="J7:K7" si="1">SUM(J8:J19)</f>
        <v>4535307</v>
      </c>
      <c r="K7" s="6">
        <f t="shared" si="1"/>
        <v>4842</v>
      </c>
    </row>
    <row r="8" spans="2:11" x14ac:dyDescent="0.35">
      <c r="B8" s="8" t="s">
        <v>3</v>
      </c>
      <c r="C8" s="9">
        <f t="shared" ref="C8:C19" si="2">D8+I8</f>
        <v>608620</v>
      </c>
      <c r="D8" s="10">
        <f t="shared" ref="D8:D19" si="3">SUM(E8:G8)</f>
        <v>273123</v>
      </c>
      <c r="E8" s="10">
        <v>195588</v>
      </c>
      <c r="F8" s="9">
        <v>67591</v>
      </c>
      <c r="G8" s="11">
        <v>9944</v>
      </c>
      <c r="H8" s="12"/>
      <c r="I8" s="9">
        <f t="shared" ref="I8:I19" si="4">SUM(J8:K8)</f>
        <v>335497</v>
      </c>
      <c r="J8" s="10">
        <v>334877</v>
      </c>
      <c r="K8" s="11">
        <v>620</v>
      </c>
    </row>
    <row r="9" spans="2:11" x14ac:dyDescent="0.35">
      <c r="B9" s="8" t="s">
        <v>4</v>
      </c>
      <c r="C9" s="9">
        <f t="shared" si="2"/>
        <v>599214</v>
      </c>
      <c r="D9" s="10">
        <f t="shared" si="3"/>
        <v>268724</v>
      </c>
      <c r="E9" s="10">
        <v>193456</v>
      </c>
      <c r="F9" s="9">
        <v>66143</v>
      </c>
      <c r="G9" s="11">
        <v>9125</v>
      </c>
      <c r="H9" s="12"/>
      <c r="I9" s="9">
        <f t="shared" si="4"/>
        <v>330490</v>
      </c>
      <c r="J9" s="10">
        <v>330468</v>
      </c>
      <c r="K9" s="11">
        <v>22</v>
      </c>
    </row>
    <row r="10" spans="2:11" x14ac:dyDescent="0.35">
      <c r="B10" s="8" t="s">
        <v>5</v>
      </c>
      <c r="C10" s="9">
        <f t="shared" si="2"/>
        <v>660978</v>
      </c>
      <c r="D10" s="10">
        <f t="shared" si="3"/>
        <v>291752</v>
      </c>
      <c r="E10" s="10">
        <v>209453</v>
      </c>
      <c r="F10" s="9">
        <v>71085</v>
      </c>
      <c r="G10" s="11">
        <v>11214</v>
      </c>
      <c r="H10" s="12"/>
      <c r="I10" s="9">
        <f t="shared" si="4"/>
        <v>369226</v>
      </c>
      <c r="J10" s="10">
        <v>369093</v>
      </c>
      <c r="K10" s="11">
        <v>133</v>
      </c>
    </row>
    <row r="11" spans="2:11" x14ac:dyDescent="0.35">
      <c r="B11" s="8" t="s">
        <v>6</v>
      </c>
      <c r="C11" s="9">
        <f t="shared" si="2"/>
        <v>635860</v>
      </c>
      <c r="D11" s="10">
        <f t="shared" si="3"/>
        <v>294664</v>
      </c>
      <c r="E11" s="10">
        <v>205875</v>
      </c>
      <c r="F11" s="9">
        <v>76466</v>
      </c>
      <c r="G11" s="11">
        <v>12323</v>
      </c>
      <c r="H11" s="12"/>
      <c r="I11" s="9">
        <f t="shared" si="4"/>
        <v>341196</v>
      </c>
      <c r="J11" s="10">
        <v>340911</v>
      </c>
      <c r="K11" s="11">
        <v>285</v>
      </c>
    </row>
    <row r="12" spans="2:11" x14ac:dyDescent="0.35">
      <c r="B12" s="8" t="s">
        <v>7</v>
      </c>
      <c r="C12" s="9">
        <f t="shared" si="2"/>
        <v>664649</v>
      </c>
      <c r="D12" s="10">
        <f t="shared" si="3"/>
        <v>309912</v>
      </c>
      <c r="E12" s="10">
        <v>218484</v>
      </c>
      <c r="F12" s="9">
        <v>79859</v>
      </c>
      <c r="G12" s="11">
        <v>11569</v>
      </c>
      <c r="H12" s="12"/>
      <c r="I12" s="9">
        <f t="shared" si="4"/>
        <v>354737</v>
      </c>
      <c r="J12" s="10">
        <v>354720</v>
      </c>
      <c r="K12" s="11">
        <v>17</v>
      </c>
    </row>
    <row r="13" spans="2:11" x14ac:dyDescent="0.35">
      <c r="B13" s="8" t="s">
        <v>8</v>
      </c>
      <c r="C13" s="9">
        <f t="shared" si="2"/>
        <v>656563</v>
      </c>
      <c r="D13" s="10">
        <f t="shared" si="3"/>
        <v>295730</v>
      </c>
      <c r="E13" s="10">
        <v>203502</v>
      </c>
      <c r="F13" s="9">
        <v>81724</v>
      </c>
      <c r="G13" s="11">
        <v>10504</v>
      </c>
      <c r="H13" s="12"/>
      <c r="I13" s="9">
        <f t="shared" si="4"/>
        <v>360833</v>
      </c>
      <c r="J13" s="10">
        <v>360804</v>
      </c>
      <c r="K13" s="11">
        <v>29</v>
      </c>
    </row>
    <row r="14" spans="2:11" x14ac:dyDescent="0.35">
      <c r="B14" s="8" t="s">
        <v>9</v>
      </c>
      <c r="C14" s="9">
        <f t="shared" si="2"/>
        <v>794676</v>
      </c>
      <c r="D14" s="10">
        <f t="shared" si="3"/>
        <v>354284</v>
      </c>
      <c r="E14" s="10">
        <v>246663</v>
      </c>
      <c r="F14" s="9">
        <v>92104</v>
      </c>
      <c r="G14" s="11">
        <v>15517</v>
      </c>
      <c r="H14" s="12"/>
      <c r="I14" s="9">
        <f t="shared" si="4"/>
        <v>440392</v>
      </c>
      <c r="J14" s="10">
        <v>440104</v>
      </c>
      <c r="K14" s="11">
        <v>288</v>
      </c>
    </row>
    <row r="15" spans="2:11" x14ac:dyDescent="0.35">
      <c r="B15" s="8" t="s">
        <v>10</v>
      </c>
      <c r="C15" s="9">
        <f t="shared" si="2"/>
        <v>798580</v>
      </c>
      <c r="D15" s="10">
        <f t="shared" si="3"/>
        <v>373776</v>
      </c>
      <c r="E15" s="10">
        <v>265106</v>
      </c>
      <c r="F15" s="9">
        <v>96368</v>
      </c>
      <c r="G15" s="11">
        <v>12302</v>
      </c>
      <c r="H15" s="12"/>
      <c r="I15" s="9">
        <f t="shared" si="4"/>
        <v>424804</v>
      </c>
      <c r="J15" s="10">
        <v>422888</v>
      </c>
      <c r="K15" s="11">
        <v>1916</v>
      </c>
    </row>
    <row r="16" spans="2:11" x14ac:dyDescent="0.35">
      <c r="B16" s="8" t="s">
        <v>11</v>
      </c>
      <c r="C16" s="9">
        <f t="shared" si="2"/>
        <v>714847</v>
      </c>
      <c r="D16" s="10">
        <f t="shared" si="3"/>
        <v>333354</v>
      </c>
      <c r="E16" s="10">
        <v>236205</v>
      </c>
      <c r="F16" s="9">
        <v>86638</v>
      </c>
      <c r="G16" s="11">
        <v>10511</v>
      </c>
      <c r="H16" s="12"/>
      <c r="I16" s="9">
        <f t="shared" si="4"/>
        <v>381493</v>
      </c>
      <c r="J16" s="10">
        <v>381229</v>
      </c>
      <c r="K16" s="11">
        <v>264</v>
      </c>
    </row>
    <row r="17" spans="2:11" x14ac:dyDescent="0.35">
      <c r="B17" s="8" t="s">
        <v>12</v>
      </c>
      <c r="C17" s="9">
        <f t="shared" si="2"/>
        <v>755079</v>
      </c>
      <c r="D17" s="10">
        <f t="shared" si="3"/>
        <v>352884</v>
      </c>
      <c r="E17" s="10">
        <v>251868</v>
      </c>
      <c r="F17" s="9">
        <v>88623</v>
      </c>
      <c r="G17" s="11">
        <v>12393</v>
      </c>
      <c r="H17" s="12"/>
      <c r="I17" s="9">
        <f t="shared" si="4"/>
        <v>402195</v>
      </c>
      <c r="J17" s="10">
        <v>401773</v>
      </c>
      <c r="K17" s="11">
        <v>422</v>
      </c>
    </row>
    <row r="18" spans="2:11" x14ac:dyDescent="0.35">
      <c r="B18" s="8" t="s">
        <v>13</v>
      </c>
      <c r="C18" s="9">
        <f t="shared" si="2"/>
        <v>725702</v>
      </c>
      <c r="D18" s="10">
        <f t="shared" si="3"/>
        <v>330087</v>
      </c>
      <c r="E18" s="10">
        <v>234649</v>
      </c>
      <c r="F18" s="9">
        <v>83405</v>
      </c>
      <c r="G18" s="11">
        <v>12033</v>
      </c>
      <c r="H18" s="12"/>
      <c r="I18" s="9">
        <f t="shared" si="4"/>
        <v>395615</v>
      </c>
      <c r="J18" s="10">
        <v>395230</v>
      </c>
      <c r="K18" s="11">
        <v>385</v>
      </c>
    </row>
    <row r="19" spans="2:11" ht="15.6" thickBot="1" x14ac:dyDescent="0.4">
      <c r="B19" s="13" t="s">
        <v>14</v>
      </c>
      <c r="C19" s="14">
        <f t="shared" si="2"/>
        <v>715875</v>
      </c>
      <c r="D19" s="15">
        <f t="shared" si="3"/>
        <v>312204</v>
      </c>
      <c r="E19" s="15">
        <v>220449</v>
      </c>
      <c r="F19" s="14">
        <v>84452</v>
      </c>
      <c r="G19" s="16">
        <v>7303</v>
      </c>
      <c r="H19" s="17"/>
      <c r="I19" s="14">
        <f t="shared" si="4"/>
        <v>403671</v>
      </c>
      <c r="J19" s="15">
        <v>403210</v>
      </c>
      <c r="K19" s="16">
        <v>461</v>
      </c>
    </row>
    <row r="20" spans="2:11" ht="12.75" customHeight="1" x14ac:dyDescent="0.3">
      <c r="B20" s="18" t="s">
        <v>21</v>
      </c>
    </row>
    <row r="21" spans="2:11" ht="12.75" customHeight="1" x14ac:dyDescent="0.3">
      <c r="B21" s="18" t="s">
        <v>22</v>
      </c>
    </row>
  </sheetData>
  <mergeCells count="6">
    <mergeCell ref="B2:K2"/>
    <mergeCell ref="B4:K4"/>
    <mergeCell ref="B5:B6"/>
    <mergeCell ref="C5:C6"/>
    <mergeCell ref="D5:G5"/>
    <mergeCell ref="I5:K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K21"/>
  <sheetViews>
    <sheetView showRowColHeaders="0" zoomScale="90" zoomScaleNormal="90" workbookViewId="0">
      <selection activeCell="G42" sqref="G42"/>
    </sheetView>
  </sheetViews>
  <sheetFormatPr baseColWidth="10" defaultColWidth="11.44140625" defaultRowHeight="15" x14ac:dyDescent="0.3"/>
  <cols>
    <col min="1" max="1" width="2.6640625" style="1" customWidth="1"/>
    <col min="2" max="2" width="11.44140625" style="1"/>
    <col min="3" max="6" width="11.6640625" style="1" customWidth="1"/>
    <col min="7" max="7" width="12.5546875" style="1" customWidth="1"/>
    <col min="8" max="8" width="1.6640625" style="1" customWidth="1"/>
    <col min="9" max="11" width="11.6640625" style="1" customWidth="1"/>
    <col min="12" max="16384" width="11.44140625" style="1"/>
  </cols>
  <sheetData>
    <row r="2" spans="2:11" ht="19.2" x14ac:dyDescent="0.3">
      <c r="B2" s="32" t="s">
        <v>26</v>
      </c>
      <c r="C2" s="32"/>
      <c r="D2" s="32"/>
      <c r="E2" s="32"/>
      <c r="F2" s="32"/>
      <c r="G2" s="32"/>
      <c r="H2" s="32"/>
      <c r="I2" s="32"/>
      <c r="J2" s="32"/>
      <c r="K2" s="32"/>
    </row>
    <row r="4" spans="2:11" ht="15.6" thickBot="1" x14ac:dyDescent="0.35">
      <c r="B4" s="36" t="s">
        <v>20</v>
      </c>
      <c r="C4" s="36"/>
      <c r="D4" s="36"/>
      <c r="E4" s="36"/>
      <c r="F4" s="36"/>
      <c r="G4" s="36"/>
      <c r="H4" s="36"/>
      <c r="I4" s="36"/>
      <c r="J4" s="36"/>
      <c r="K4" s="36"/>
    </row>
    <row r="5" spans="2:11" ht="15.75" customHeight="1" x14ac:dyDescent="0.3">
      <c r="B5" s="33" t="s">
        <v>19</v>
      </c>
      <c r="C5" s="33" t="s">
        <v>18</v>
      </c>
      <c r="D5" s="35" t="s">
        <v>15</v>
      </c>
      <c r="E5" s="35"/>
      <c r="F5" s="35"/>
      <c r="G5" s="35"/>
      <c r="H5" s="2"/>
      <c r="I5" s="35" t="s">
        <v>17</v>
      </c>
      <c r="J5" s="35"/>
      <c r="K5" s="35"/>
    </row>
    <row r="6" spans="2:11" ht="29.25" customHeight="1" thickBot="1" x14ac:dyDescent="0.35">
      <c r="B6" s="34"/>
      <c r="C6" s="34"/>
      <c r="D6" s="24" t="s">
        <v>0</v>
      </c>
      <c r="E6" s="24" t="s">
        <v>1</v>
      </c>
      <c r="F6" s="24" t="s">
        <v>2</v>
      </c>
      <c r="G6" s="24" t="s">
        <v>16</v>
      </c>
      <c r="H6" s="25"/>
      <c r="I6" s="24" t="s">
        <v>0</v>
      </c>
      <c r="J6" s="24" t="s">
        <v>1</v>
      </c>
      <c r="K6" s="24" t="s">
        <v>2</v>
      </c>
    </row>
    <row r="7" spans="2:11" ht="18" customHeight="1" x14ac:dyDescent="0.3">
      <c r="B7" s="3" t="s">
        <v>18</v>
      </c>
      <c r="C7" s="4">
        <f>D7+I7</f>
        <v>9341490</v>
      </c>
      <c r="D7" s="5">
        <f>SUM(E7:G7)</f>
        <v>4188938</v>
      </c>
      <c r="E7" s="5">
        <f>SUM(E8:E19)</f>
        <v>3298832</v>
      </c>
      <c r="F7" s="4">
        <f t="shared" ref="F7:G7" si="0">SUM(F8:F19)</f>
        <v>756372</v>
      </c>
      <c r="G7" s="6">
        <f t="shared" si="0"/>
        <v>133734</v>
      </c>
      <c r="H7" s="7"/>
      <c r="I7" s="4">
        <f>SUM(J7:K7)</f>
        <v>5152552</v>
      </c>
      <c r="J7" s="5">
        <f t="shared" ref="J7:K7" si="1">SUM(J8:J19)</f>
        <v>5147737</v>
      </c>
      <c r="K7" s="6">
        <f t="shared" si="1"/>
        <v>4815</v>
      </c>
    </row>
    <row r="8" spans="2:11" x14ac:dyDescent="0.35">
      <c r="B8" s="8" t="s">
        <v>3</v>
      </c>
      <c r="C8" s="9">
        <f t="shared" ref="C8:C19" si="2">D8+I8</f>
        <v>745110</v>
      </c>
      <c r="D8" s="10">
        <f t="shared" ref="D8:D19" si="3">SUM(E8:G8)</f>
        <v>317144</v>
      </c>
      <c r="E8" s="10">
        <v>219243</v>
      </c>
      <c r="F8" s="9">
        <v>88279</v>
      </c>
      <c r="G8" s="11">
        <v>9622</v>
      </c>
      <c r="H8" s="12"/>
      <c r="I8" s="9">
        <f t="shared" ref="I8:I19" si="4">SUM(J8:K8)</f>
        <v>427966</v>
      </c>
      <c r="J8" s="10">
        <v>427637</v>
      </c>
      <c r="K8" s="11">
        <v>329</v>
      </c>
    </row>
    <row r="9" spans="2:11" x14ac:dyDescent="0.35">
      <c r="B9" s="8" t="s">
        <v>4</v>
      </c>
      <c r="C9" s="9">
        <f t="shared" si="2"/>
        <v>725111</v>
      </c>
      <c r="D9" s="10">
        <f t="shared" si="3"/>
        <v>322350</v>
      </c>
      <c r="E9" s="10">
        <v>225341</v>
      </c>
      <c r="F9" s="9">
        <v>88061</v>
      </c>
      <c r="G9" s="11">
        <v>8948</v>
      </c>
      <c r="H9" s="12"/>
      <c r="I9" s="9">
        <f t="shared" si="4"/>
        <v>402761</v>
      </c>
      <c r="J9" s="10">
        <v>402277</v>
      </c>
      <c r="K9" s="11">
        <v>484</v>
      </c>
    </row>
    <row r="10" spans="2:11" x14ac:dyDescent="0.35">
      <c r="B10" s="8" t="s">
        <v>5</v>
      </c>
      <c r="C10" s="9">
        <f t="shared" si="2"/>
        <v>784346</v>
      </c>
      <c r="D10" s="10">
        <f t="shared" si="3"/>
        <v>353119</v>
      </c>
      <c r="E10" s="10">
        <v>251564</v>
      </c>
      <c r="F10" s="9">
        <v>88994</v>
      </c>
      <c r="G10" s="11">
        <v>12561</v>
      </c>
      <c r="H10" s="12"/>
      <c r="I10" s="9">
        <f t="shared" si="4"/>
        <v>431227</v>
      </c>
      <c r="J10" s="10">
        <v>431037</v>
      </c>
      <c r="K10" s="11">
        <v>190</v>
      </c>
    </row>
    <row r="11" spans="2:11" x14ac:dyDescent="0.35">
      <c r="B11" s="8" t="s">
        <v>6</v>
      </c>
      <c r="C11" s="9">
        <f t="shared" si="2"/>
        <v>703550</v>
      </c>
      <c r="D11" s="10">
        <f t="shared" si="3"/>
        <v>326684</v>
      </c>
      <c r="E11" s="10">
        <v>234593</v>
      </c>
      <c r="F11" s="9">
        <v>81435</v>
      </c>
      <c r="G11" s="11">
        <v>10656</v>
      </c>
      <c r="H11" s="12"/>
      <c r="I11" s="9">
        <f t="shared" si="4"/>
        <v>376866</v>
      </c>
      <c r="J11" s="10">
        <v>376687</v>
      </c>
      <c r="K11" s="11">
        <v>179</v>
      </c>
    </row>
    <row r="12" spans="2:11" x14ac:dyDescent="0.35">
      <c r="B12" s="8" t="s">
        <v>7</v>
      </c>
      <c r="C12" s="9">
        <f t="shared" si="2"/>
        <v>756304</v>
      </c>
      <c r="D12" s="10">
        <f t="shared" si="3"/>
        <v>349501</v>
      </c>
      <c r="E12" s="10">
        <v>267052</v>
      </c>
      <c r="F12" s="9">
        <v>71822</v>
      </c>
      <c r="G12" s="11">
        <v>10627</v>
      </c>
      <c r="H12" s="12"/>
      <c r="I12" s="9">
        <f t="shared" si="4"/>
        <v>406803</v>
      </c>
      <c r="J12" s="10">
        <v>405115</v>
      </c>
      <c r="K12" s="11">
        <v>1688</v>
      </c>
    </row>
    <row r="13" spans="2:11" x14ac:dyDescent="0.35">
      <c r="B13" s="8" t="s">
        <v>8</v>
      </c>
      <c r="C13" s="9">
        <f t="shared" si="2"/>
        <v>748446</v>
      </c>
      <c r="D13" s="10">
        <f t="shared" si="3"/>
        <v>332698</v>
      </c>
      <c r="E13" s="10">
        <v>271241</v>
      </c>
      <c r="F13" s="9">
        <v>51412</v>
      </c>
      <c r="G13" s="11">
        <v>10045</v>
      </c>
      <c r="H13" s="12"/>
      <c r="I13" s="9">
        <f t="shared" si="4"/>
        <v>415748</v>
      </c>
      <c r="J13" s="10">
        <v>415695</v>
      </c>
      <c r="K13" s="11">
        <v>53</v>
      </c>
    </row>
    <row r="14" spans="2:11" x14ac:dyDescent="0.35">
      <c r="B14" s="8" t="s">
        <v>9</v>
      </c>
      <c r="C14" s="9">
        <f t="shared" si="2"/>
        <v>837817</v>
      </c>
      <c r="D14" s="10">
        <f t="shared" si="3"/>
        <v>353316</v>
      </c>
      <c r="E14" s="10">
        <v>289949</v>
      </c>
      <c r="F14" s="9">
        <v>51150</v>
      </c>
      <c r="G14" s="11">
        <v>12217</v>
      </c>
      <c r="H14" s="12"/>
      <c r="I14" s="9">
        <f t="shared" si="4"/>
        <v>484501</v>
      </c>
      <c r="J14" s="10">
        <v>483787</v>
      </c>
      <c r="K14" s="11">
        <v>714</v>
      </c>
    </row>
    <row r="15" spans="2:11" x14ac:dyDescent="0.35">
      <c r="B15" s="8" t="s">
        <v>10</v>
      </c>
      <c r="C15" s="9">
        <f t="shared" si="2"/>
        <v>887552</v>
      </c>
      <c r="D15" s="10">
        <f t="shared" si="3"/>
        <v>406599</v>
      </c>
      <c r="E15" s="10">
        <v>344613</v>
      </c>
      <c r="F15" s="9">
        <v>48878</v>
      </c>
      <c r="G15" s="11">
        <v>13108</v>
      </c>
      <c r="H15" s="12"/>
      <c r="I15" s="9">
        <f t="shared" si="4"/>
        <v>480953</v>
      </c>
      <c r="J15" s="10">
        <v>480213</v>
      </c>
      <c r="K15" s="11">
        <v>740</v>
      </c>
    </row>
    <row r="16" spans="2:11" x14ac:dyDescent="0.35">
      <c r="B16" s="8" t="s">
        <v>11</v>
      </c>
      <c r="C16" s="9">
        <f t="shared" si="2"/>
        <v>784361</v>
      </c>
      <c r="D16" s="10">
        <f t="shared" si="3"/>
        <v>361200</v>
      </c>
      <c r="E16" s="10">
        <v>300744</v>
      </c>
      <c r="F16" s="9">
        <v>47095</v>
      </c>
      <c r="G16" s="11">
        <v>13361</v>
      </c>
      <c r="H16" s="12"/>
      <c r="I16" s="9">
        <f t="shared" si="4"/>
        <v>423161</v>
      </c>
      <c r="J16" s="10">
        <v>422950</v>
      </c>
      <c r="K16" s="11">
        <v>211</v>
      </c>
    </row>
    <row r="17" spans="2:11" x14ac:dyDescent="0.35">
      <c r="B17" s="8" t="s">
        <v>12</v>
      </c>
      <c r="C17" s="9">
        <f t="shared" si="2"/>
        <v>820227</v>
      </c>
      <c r="D17" s="10">
        <f t="shared" si="3"/>
        <v>379821</v>
      </c>
      <c r="E17" s="10">
        <v>316738</v>
      </c>
      <c r="F17" s="9">
        <v>48885</v>
      </c>
      <c r="G17" s="11">
        <v>14198</v>
      </c>
      <c r="H17" s="12"/>
      <c r="I17" s="9">
        <f t="shared" si="4"/>
        <v>440406</v>
      </c>
      <c r="J17" s="10">
        <v>440319</v>
      </c>
      <c r="K17" s="11">
        <v>87</v>
      </c>
    </row>
    <row r="18" spans="2:11" x14ac:dyDescent="0.35">
      <c r="B18" s="8" t="s">
        <v>13</v>
      </c>
      <c r="C18" s="9">
        <f t="shared" si="2"/>
        <v>760391</v>
      </c>
      <c r="D18" s="10">
        <f t="shared" si="3"/>
        <v>344352</v>
      </c>
      <c r="E18" s="10">
        <v>289490</v>
      </c>
      <c r="F18" s="9">
        <v>44312</v>
      </c>
      <c r="G18" s="11">
        <v>10550</v>
      </c>
      <c r="H18" s="12"/>
      <c r="I18" s="9">
        <f t="shared" si="4"/>
        <v>416039</v>
      </c>
      <c r="J18" s="10">
        <v>415919</v>
      </c>
      <c r="K18" s="11">
        <v>120</v>
      </c>
    </row>
    <row r="19" spans="2:11" ht="15.6" thickBot="1" x14ac:dyDescent="0.4">
      <c r="B19" s="13" t="s">
        <v>14</v>
      </c>
      <c r="C19" s="14">
        <f t="shared" si="2"/>
        <v>788275</v>
      </c>
      <c r="D19" s="15">
        <f t="shared" si="3"/>
        <v>342154</v>
      </c>
      <c r="E19" s="15">
        <v>288264</v>
      </c>
      <c r="F19" s="14">
        <v>46049</v>
      </c>
      <c r="G19" s="16">
        <v>7841</v>
      </c>
      <c r="H19" s="17"/>
      <c r="I19" s="14">
        <f t="shared" si="4"/>
        <v>446121</v>
      </c>
      <c r="J19" s="15">
        <v>446101</v>
      </c>
      <c r="K19" s="16">
        <v>20</v>
      </c>
    </row>
    <row r="20" spans="2:11" ht="12.75" customHeight="1" x14ac:dyDescent="0.3">
      <c r="B20" s="18" t="s">
        <v>21</v>
      </c>
    </row>
    <row r="21" spans="2:11" ht="12.75" customHeight="1" x14ac:dyDescent="0.3">
      <c r="B21" s="18" t="s">
        <v>22</v>
      </c>
    </row>
  </sheetData>
  <mergeCells count="6">
    <mergeCell ref="B2:K2"/>
    <mergeCell ref="B4:K4"/>
    <mergeCell ref="B5:B6"/>
    <mergeCell ref="C5:C6"/>
    <mergeCell ref="D5:G5"/>
    <mergeCell ref="I5:K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K21"/>
  <sheetViews>
    <sheetView showRowColHeaders="0" zoomScale="90" zoomScaleNormal="90" workbookViewId="0">
      <selection activeCell="H40" sqref="H40"/>
    </sheetView>
  </sheetViews>
  <sheetFormatPr baseColWidth="10" defaultColWidth="11.44140625" defaultRowHeight="15" x14ac:dyDescent="0.3"/>
  <cols>
    <col min="1" max="1" width="2.6640625" style="1" customWidth="1"/>
    <col min="2" max="2" width="11.44140625" style="1"/>
    <col min="3" max="6" width="11.6640625" style="1" customWidth="1"/>
    <col min="7" max="7" width="13.44140625" style="1" customWidth="1"/>
    <col min="8" max="8" width="1.6640625" style="1" customWidth="1"/>
    <col min="9" max="11" width="11.6640625" style="1" customWidth="1"/>
    <col min="12" max="16384" width="11.44140625" style="1"/>
  </cols>
  <sheetData>
    <row r="2" spans="2:11" ht="19.2" x14ac:dyDescent="0.3">
      <c r="B2" s="32" t="s">
        <v>27</v>
      </c>
      <c r="C2" s="32"/>
      <c r="D2" s="32"/>
      <c r="E2" s="32"/>
      <c r="F2" s="32"/>
      <c r="G2" s="32"/>
      <c r="H2" s="32"/>
      <c r="I2" s="32"/>
      <c r="J2" s="32"/>
      <c r="K2" s="32"/>
    </row>
    <row r="4" spans="2:11" ht="15.6" thickBot="1" x14ac:dyDescent="0.35">
      <c r="B4" s="36" t="s">
        <v>20</v>
      </c>
      <c r="C4" s="36"/>
      <c r="D4" s="36"/>
      <c r="E4" s="36"/>
      <c r="F4" s="36"/>
      <c r="G4" s="36"/>
      <c r="H4" s="36"/>
      <c r="I4" s="36"/>
      <c r="J4" s="36"/>
      <c r="K4" s="36"/>
    </row>
    <row r="5" spans="2:11" ht="15.75" customHeight="1" x14ac:dyDescent="0.3">
      <c r="B5" s="33" t="s">
        <v>19</v>
      </c>
      <c r="C5" s="33" t="s">
        <v>18</v>
      </c>
      <c r="D5" s="35" t="s">
        <v>15</v>
      </c>
      <c r="E5" s="35"/>
      <c r="F5" s="35"/>
      <c r="G5" s="35"/>
      <c r="H5" s="2"/>
      <c r="I5" s="35" t="s">
        <v>17</v>
      </c>
      <c r="J5" s="35"/>
      <c r="K5" s="35"/>
    </row>
    <row r="6" spans="2:11" ht="29.25" customHeight="1" thickBot="1" x14ac:dyDescent="0.35">
      <c r="B6" s="34"/>
      <c r="C6" s="34"/>
      <c r="D6" s="24" t="s">
        <v>0</v>
      </c>
      <c r="E6" s="24" t="s">
        <v>1</v>
      </c>
      <c r="F6" s="24" t="s">
        <v>2</v>
      </c>
      <c r="G6" s="24" t="s">
        <v>16</v>
      </c>
      <c r="H6" s="25"/>
      <c r="I6" s="24" t="s">
        <v>0</v>
      </c>
      <c r="J6" s="24" t="s">
        <v>1</v>
      </c>
      <c r="K6" s="24" t="s">
        <v>2</v>
      </c>
    </row>
    <row r="7" spans="2:11" ht="18" customHeight="1" x14ac:dyDescent="0.3">
      <c r="B7" s="3" t="s">
        <v>18</v>
      </c>
      <c r="C7" s="4">
        <f>D7+I7</f>
        <v>9864190</v>
      </c>
      <c r="D7" s="5">
        <f>SUM(E7:G7)</f>
        <v>4399880</v>
      </c>
      <c r="E7" s="5">
        <f>SUM(E8:E19)</f>
        <v>3725794</v>
      </c>
      <c r="F7" s="4">
        <f t="shared" ref="F7:G7" si="0">SUM(F8:F19)</f>
        <v>544716</v>
      </c>
      <c r="G7" s="6">
        <f t="shared" si="0"/>
        <v>129370</v>
      </c>
      <c r="H7" s="7"/>
      <c r="I7" s="4">
        <f>SUM(J7:K7)</f>
        <v>5464310</v>
      </c>
      <c r="J7" s="5">
        <f t="shared" ref="J7:K7" si="1">SUM(J8:J19)</f>
        <v>5459532</v>
      </c>
      <c r="K7" s="6">
        <f t="shared" si="1"/>
        <v>4778</v>
      </c>
    </row>
    <row r="8" spans="2:11" x14ac:dyDescent="0.35">
      <c r="B8" s="8" t="s">
        <v>3</v>
      </c>
      <c r="C8" s="9">
        <f t="shared" ref="C8:C19" si="2">D8+I8</f>
        <v>825540</v>
      </c>
      <c r="D8" s="10">
        <f t="shared" ref="D8:D19" si="3">SUM(E8:G8)</f>
        <v>346480</v>
      </c>
      <c r="E8" s="10">
        <v>301851</v>
      </c>
      <c r="F8" s="9">
        <v>35672</v>
      </c>
      <c r="G8" s="11">
        <v>8957</v>
      </c>
      <c r="H8" s="12"/>
      <c r="I8" s="9">
        <f t="shared" ref="I8:I19" si="4">SUM(J8:K8)</f>
        <v>479060</v>
      </c>
      <c r="J8" s="10">
        <v>478921</v>
      </c>
      <c r="K8" s="11">
        <v>139</v>
      </c>
    </row>
    <row r="9" spans="2:11" x14ac:dyDescent="0.35">
      <c r="B9" s="8" t="s">
        <v>4</v>
      </c>
      <c r="C9" s="9">
        <f t="shared" si="2"/>
        <v>756405</v>
      </c>
      <c r="D9" s="10">
        <f t="shared" si="3"/>
        <v>322218</v>
      </c>
      <c r="E9" s="10">
        <v>278138</v>
      </c>
      <c r="F9" s="9">
        <v>36155</v>
      </c>
      <c r="G9" s="11">
        <v>7925</v>
      </c>
      <c r="H9" s="12"/>
      <c r="I9" s="9">
        <f t="shared" si="4"/>
        <v>434187</v>
      </c>
      <c r="J9" s="10">
        <v>434061</v>
      </c>
      <c r="K9" s="11">
        <v>126</v>
      </c>
    </row>
    <row r="10" spans="2:11" x14ac:dyDescent="0.35">
      <c r="B10" s="8" t="s">
        <v>5</v>
      </c>
      <c r="C10" s="9">
        <f t="shared" si="2"/>
        <v>801250</v>
      </c>
      <c r="D10" s="10">
        <f t="shared" si="3"/>
        <v>339836</v>
      </c>
      <c r="E10" s="10">
        <v>289286</v>
      </c>
      <c r="F10" s="9">
        <v>40659</v>
      </c>
      <c r="G10" s="11">
        <v>9891</v>
      </c>
      <c r="H10" s="12"/>
      <c r="I10" s="9">
        <f t="shared" si="4"/>
        <v>461414</v>
      </c>
      <c r="J10" s="10">
        <v>461404</v>
      </c>
      <c r="K10" s="11">
        <v>10</v>
      </c>
    </row>
    <row r="11" spans="2:11" x14ac:dyDescent="0.35">
      <c r="B11" s="8" t="s">
        <v>6</v>
      </c>
      <c r="C11" s="9">
        <f t="shared" si="2"/>
        <v>793071</v>
      </c>
      <c r="D11" s="10">
        <f t="shared" si="3"/>
        <v>363829</v>
      </c>
      <c r="E11" s="10">
        <v>315985</v>
      </c>
      <c r="F11" s="9">
        <v>36916</v>
      </c>
      <c r="G11" s="11">
        <v>10928</v>
      </c>
      <c r="H11" s="12"/>
      <c r="I11" s="9">
        <f t="shared" si="4"/>
        <v>429242</v>
      </c>
      <c r="J11" s="10">
        <v>428759</v>
      </c>
      <c r="K11" s="11">
        <v>483</v>
      </c>
    </row>
    <row r="12" spans="2:11" x14ac:dyDescent="0.35">
      <c r="B12" s="8" t="s">
        <v>7</v>
      </c>
      <c r="C12" s="9">
        <f t="shared" si="2"/>
        <v>780754</v>
      </c>
      <c r="D12" s="10">
        <f t="shared" si="3"/>
        <v>366655</v>
      </c>
      <c r="E12" s="10">
        <v>316453</v>
      </c>
      <c r="F12" s="9">
        <v>39731</v>
      </c>
      <c r="G12" s="11">
        <v>10471</v>
      </c>
      <c r="H12" s="12"/>
      <c r="I12" s="9">
        <f t="shared" si="4"/>
        <v>414099</v>
      </c>
      <c r="J12" s="10">
        <v>414075</v>
      </c>
      <c r="K12" s="11">
        <v>24</v>
      </c>
    </row>
    <row r="13" spans="2:11" x14ac:dyDescent="0.35">
      <c r="B13" s="8" t="s">
        <v>8</v>
      </c>
      <c r="C13" s="9">
        <f t="shared" si="2"/>
        <v>781534</v>
      </c>
      <c r="D13" s="10">
        <f t="shared" si="3"/>
        <v>352498</v>
      </c>
      <c r="E13" s="10">
        <v>303398</v>
      </c>
      <c r="F13" s="9">
        <v>39263</v>
      </c>
      <c r="G13" s="11">
        <v>9837</v>
      </c>
      <c r="H13" s="12"/>
      <c r="I13" s="9">
        <f t="shared" si="4"/>
        <v>429036</v>
      </c>
      <c r="J13" s="10">
        <v>428779</v>
      </c>
      <c r="K13" s="11">
        <v>257</v>
      </c>
    </row>
    <row r="14" spans="2:11" x14ac:dyDescent="0.35">
      <c r="B14" s="8" t="s">
        <v>9</v>
      </c>
      <c r="C14" s="9">
        <f t="shared" si="2"/>
        <v>861078</v>
      </c>
      <c r="D14" s="10">
        <f t="shared" si="3"/>
        <v>387584</v>
      </c>
      <c r="E14" s="10">
        <v>331283</v>
      </c>
      <c r="F14" s="9">
        <v>43083</v>
      </c>
      <c r="G14" s="11">
        <v>13218</v>
      </c>
      <c r="H14" s="12"/>
      <c r="I14" s="9">
        <f t="shared" si="4"/>
        <v>473494</v>
      </c>
      <c r="J14" s="10">
        <v>473161</v>
      </c>
      <c r="K14" s="11">
        <v>333</v>
      </c>
    </row>
    <row r="15" spans="2:11" x14ac:dyDescent="0.35">
      <c r="B15" s="8" t="s">
        <v>10</v>
      </c>
      <c r="C15" s="9">
        <f t="shared" si="2"/>
        <v>881472</v>
      </c>
      <c r="D15" s="10">
        <f t="shared" si="3"/>
        <v>398960</v>
      </c>
      <c r="E15" s="10">
        <v>343001</v>
      </c>
      <c r="F15" s="9">
        <v>42861</v>
      </c>
      <c r="G15" s="11">
        <v>13098</v>
      </c>
      <c r="H15" s="12"/>
      <c r="I15" s="9">
        <f t="shared" si="4"/>
        <v>482512</v>
      </c>
      <c r="J15" s="10">
        <v>480780</v>
      </c>
      <c r="K15" s="11">
        <v>1732</v>
      </c>
    </row>
    <row r="16" spans="2:11" x14ac:dyDescent="0.35">
      <c r="B16" s="8" t="s">
        <v>11</v>
      </c>
      <c r="C16" s="9">
        <f t="shared" si="2"/>
        <v>801408</v>
      </c>
      <c r="D16" s="10">
        <f t="shared" si="3"/>
        <v>360962</v>
      </c>
      <c r="E16" s="10">
        <v>304806</v>
      </c>
      <c r="F16" s="9">
        <v>42931</v>
      </c>
      <c r="G16" s="11">
        <v>13225</v>
      </c>
      <c r="H16" s="12"/>
      <c r="I16" s="9">
        <f t="shared" si="4"/>
        <v>440446</v>
      </c>
      <c r="J16" s="10">
        <v>439210</v>
      </c>
      <c r="K16" s="11">
        <v>1236</v>
      </c>
    </row>
    <row r="17" spans="2:11" x14ac:dyDescent="0.35">
      <c r="B17" s="8" t="s">
        <v>12</v>
      </c>
      <c r="C17" s="9">
        <f t="shared" si="2"/>
        <v>871655</v>
      </c>
      <c r="D17" s="10">
        <f t="shared" si="3"/>
        <v>393321</v>
      </c>
      <c r="E17" s="10">
        <v>333635</v>
      </c>
      <c r="F17" s="9">
        <v>47050</v>
      </c>
      <c r="G17" s="11">
        <v>12636</v>
      </c>
      <c r="H17" s="12"/>
      <c r="I17" s="9">
        <f t="shared" si="4"/>
        <v>478334</v>
      </c>
      <c r="J17" s="10">
        <v>478306</v>
      </c>
      <c r="K17" s="11">
        <v>28</v>
      </c>
    </row>
    <row r="18" spans="2:11" x14ac:dyDescent="0.35">
      <c r="B18" s="8" t="s">
        <v>13</v>
      </c>
      <c r="C18" s="9">
        <f t="shared" si="2"/>
        <v>858309</v>
      </c>
      <c r="D18" s="10">
        <f t="shared" si="3"/>
        <v>392777</v>
      </c>
      <c r="E18" s="10">
        <v>319286</v>
      </c>
      <c r="F18" s="9">
        <v>62922</v>
      </c>
      <c r="G18" s="11">
        <v>10569</v>
      </c>
      <c r="H18" s="12"/>
      <c r="I18" s="9">
        <f t="shared" si="4"/>
        <v>465532</v>
      </c>
      <c r="J18" s="10">
        <v>465408</v>
      </c>
      <c r="K18" s="11">
        <v>124</v>
      </c>
    </row>
    <row r="19" spans="2:11" ht="15.6" thickBot="1" x14ac:dyDescent="0.4">
      <c r="B19" s="13" t="s">
        <v>14</v>
      </c>
      <c r="C19" s="14">
        <f t="shared" si="2"/>
        <v>851714</v>
      </c>
      <c r="D19" s="15">
        <f t="shared" si="3"/>
        <v>374760</v>
      </c>
      <c r="E19" s="15">
        <v>288672</v>
      </c>
      <c r="F19" s="14">
        <v>77473</v>
      </c>
      <c r="G19" s="16">
        <v>8615</v>
      </c>
      <c r="H19" s="17"/>
      <c r="I19" s="14">
        <f t="shared" si="4"/>
        <v>476954</v>
      </c>
      <c r="J19" s="15">
        <v>476668</v>
      </c>
      <c r="K19" s="16">
        <v>286</v>
      </c>
    </row>
    <row r="20" spans="2:11" ht="12.75" customHeight="1" x14ac:dyDescent="0.3">
      <c r="B20" s="18" t="s">
        <v>21</v>
      </c>
    </row>
    <row r="21" spans="2:11" ht="12.75" customHeight="1" x14ac:dyDescent="0.3">
      <c r="B21" s="18" t="s">
        <v>22</v>
      </c>
    </row>
  </sheetData>
  <mergeCells count="6">
    <mergeCell ref="B2:K2"/>
    <mergeCell ref="B4:K4"/>
    <mergeCell ref="B5:B6"/>
    <mergeCell ref="C5:C6"/>
    <mergeCell ref="D5:G5"/>
    <mergeCell ref="I5:K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K21"/>
  <sheetViews>
    <sheetView showRowColHeaders="0" workbookViewId="0">
      <selection activeCell="G36" sqref="G36"/>
    </sheetView>
  </sheetViews>
  <sheetFormatPr baseColWidth="10" defaultColWidth="11.44140625" defaultRowHeight="15" x14ac:dyDescent="0.3"/>
  <cols>
    <col min="1" max="1" width="2.6640625" style="1" customWidth="1"/>
    <col min="2" max="2" width="11.44140625" style="1"/>
    <col min="3" max="6" width="11.6640625" style="1" customWidth="1"/>
    <col min="7" max="7" width="12.5546875" style="1" customWidth="1"/>
    <col min="8" max="8" width="1.6640625" style="1" customWidth="1"/>
    <col min="9" max="11" width="11.6640625" style="1" customWidth="1"/>
    <col min="12" max="16384" width="11.44140625" style="1"/>
  </cols>
  <sheetData>
    <row r="2" spans="2:11" ht="19.2" x14ac:dyDescent="0.3">
      <c r="B2" s="32" t="s">
        <v>28</v>
      </c>
      <c r="C2" s="32"/>
      <c r="D2" s="32"/>
      <c r="E2" s="32"/>
      <c r="F2" s="32"/>
      <c r="G2" s="32"/>
      <c r="H2" s="32"/>
      <c r="I2" s="32"/>
      <c r="J2" s="32"/>
      <c r="K2" s="32"/>
    </row>
    <row r="4" spans="2:11" ht="15.6" thickBot="1" x14ac:dyDescent="0.35">
      <c r="B4" s="36" t="s">
        <v>20</v>
      </c>
      <c r="C4" s="36"/>
      <c r="D4" s="36"/>
      <c r="E4" s="36"/>
      <c r="F4" s="36"/>
      <c r="G4" s="36"/>
      <c r="H4" s="36"/>
      <c r="I4" s="36"/>
      <c r="J4" s="36"/>
      <c r="K4" s="36"/>
    </row>
    <row r="5" spans="2:11" ht="15.75" customHeight="1" x14ac:dyDescent="0.3">
      <c r="B5" s="33" t="s">
        <v>19</v>
      </c>
      <c r="C5" s="33" t="s">
        <v>18</v>
      </c>
      <c r="D5" s="35" t="s">
        <v>15</v>
      </c>
      <c r="E5" s="35"/>
      <c r="F5" s="35"/>
      <c r="G5" s="35"/>
      <c r="H5" s="2"/>
      <c r="I5" s="35" t="s">
        <v>17</v>
      </c>
      <c r="J5" s="35"/>
      <c r="K5" s="35"/>
    </row>
    <row r="6" spans="2:11" ht="29.25" customHeight="1" thickBot="1" x14ac:dyDescent="0.35">
      <c r="B6" s="34"/>
      <c r="C6" s="34"/>
      <c r="D6" s="24" t="s">
        <v>0</v>
      </c>
      <c r="E6" s="24" t="s">
        <v>1</v>
      </c>
      <c r="F6" s="24" t="s">
        <v>2</v>
      </c>
      <c r="G6" s="24" t="s">
        <v>16</v>
      </c>
      <c r="H6" s="25"/>
      <c r="I6" s="24" t="s">
        <v>0</v>
      </c>
      <c r="J6" s="24" t="s">
        <v>1</v>
      </c>
      <c r="K6" s="24" t="s">
        <v>2</v>
      </c>
    </row>
    <row r="7" spans="2:11" ht="18" customHeight="1" x14ac:dyDescent="0.3">
      <c r="B7" s="3" t="s">
        <v>18</v>
      </c>
      <c r="C7" s="5">
        <f>D7+I7</f>
        <v>11511547</v>
      </c>
      <c r="D7" s="5">
        <f>SUM(E7:G7)</f>
        <v>5565344</v>
      </c>
      <c r="E7" s="5">
        <f>SUM(E8:E19)</f>
        <v>4390059</v>
      </c>
      <c r="F7" s="4">
        <f t="shared" ref="F7:G7" si="0">SUM(F8:F19)</f>
        <v>1069674</v>
      </c>
      <c r="G7" s="6">
        <f t="shared" si="0"/>
        <v>105611</v>
      </c>
      <c r="H7" s="7"/>
      <c r="I7" s="4">
        <f>SUM(J7:K7)</f>
        <v>5946203</v>
      </c>
      <c r="J7" s="5">
        <f t="shared" ref="J7:K7" si="1">SUM(J8:J19)</f>
        <v>5918889</v>
      </c>
      <c r="K7" s="6">
        <f t="shared" si="1"/>
        <v>27314</v>
      </c>
    </row>
    <row r="8" spans="2:11" x14ac:dyDescent="0.35">
      <c r="B8" s="8" t="s">
        <v>3</v>
      </c>
      <c r="C8" s="10">
        <f t="shared" ref="C8:C19" si="2">D8+I8</f>
        <v>938098</v>
      </c>
      <c r="D8" s="10">
        <f t="shared" ref="D8:D19" si="3">SUM(E8:G8)</f>
        <v>418828</v>
      </c>
      <c r="E8" s="10">
        <v>324134</v>
      </c>
      <c r="F8" s="9">
        <v>83289</v>
      </c>
      <c r="G8" s="11">
        <v>11405</v>
      </c>
      <c r="H8" s="12"/>
      <c r="I8" s="9">
        <f t="shared" ref="I8:I19" si="4">SUM(J8:K8)</f>
        <v>519270</v>
      </c>
      <c r="J8" s="10">
        <v>517140</v>
      </c>
      <c r="K8" s="11">
        <v>2130</v>
      </c>
    </row>
    <row r="9" spans="2:11" x14ac:dyDescent="0.35">
      <c r="B9" s="8" t="s">
        <v>4</v>
      </c>
      <c r="C9" s="10">
        <f t="shared" si="2"/>
        <v>850374</v>
      </c>
      <c r="D9" s="10">
        <f t="shared" si="3"/>
        <v>387951</v>
      </c>
      <c r="E9" s="10">
        <v>297879</v>
      </c>
      <c r="F9" s="9">
        <v>82983</v>
      </c>
      <c r="G9" s="11">
        <v>7089</v>
      </c>
      <c r="H9" s="12"/>
      <c r="I9" s="9">
        <f t="shared" si="4"/>
        <v>462423</v>
      </c>
      <c r="J9" s="10">
        <v>460272</v>
      </c>
      <c r="K9" s="11">
        <v>2151</v>
      </c>
    </row>
    <row r="10" spans="2:11" x14ac:dyDescent="0.35">
      <c r="B10" s="8" t="s">
        <v>5</v>
      </c>
      <c r="C10" s="10">
        <f t="shared" si="2"/>
        <v>872624</v>
      </c>
      <c r="D10" s="10">
        <f t="shared" si="3"/>
        <v>399075</v>
      </c>
      <c r="E10" s="10">
        <v>308940</v>
      </c>
      <c r="F10" s="9">
        <v>84562</v>
      </c>
      <c r="G10" s="11">
        <v>5573</v>
      </c>
      <c r="H10" s="12"/>
      <c r="I10" s="9">
        <f t="shared" si="4"/>
        <v>473549</v>
      </c>
      <c r="J10" s="10">
        <v>472366</v>
      </c>
      <c r="K10" s="11">
        <v>1183</v>
      </c>
    </row>
    <row r="11" spans="2:11" x14ac:dyDescent="0.35">
      <c r="B11" s="8" t="s">
        <v>6</v>
      </c>
      <c r="C11" s="10">
        <f t="shared" si="2"/>
        <v>835885</v>
      </c>
      <c r="D11" s="10">
        <f t="shared" si="3"/>
        <v>407560</v>
      </c>
      <c r="E11" s="10">
        <v>322993</v>
      </c>
      <c r="F11" s="9">
        <v>77334</v>
      </c>
      <c r="G11" s="11">
        <v>7233</v>
      </c>
      <c r="H11" s="12"/>
      <c r="I11" s="9">
        <f t="shared" si="4"/>
        <v>428325</v>
      </c>
      <c r="J11" s="10">
        <v>426460</v>
      </c>
      <c r="K11" s="11">
        <v>1865</v>
      </c>
    </row>
    <row r="12" spans="2:11" x14ac:dyDescent="0.35">
      <c r="B12" s="8" t="s">
        <v>7</v>
      </c>
      <c r="C12" s="10">
        <f t="shared" si="2"/>
        <v>936775</v>
      </c>
      <c r="D12" s="10">
        <f t="shared" si="3"/>
        <v>465960</v>
      </c>
      <c r="E12" s="10">
        <v>380323</v>
      </c>
      <c r="F12" s="9">
        <v>76624</v>
      </c>
      <c r="G12" s="11">
        <v>9013</v>
      </c>
      <c r="H12" s="12"/>
      <c r="I12" s="9">
        <f t="shared" si="4"/>
        <v>470815</v>
      </c>
      <c r="J12" s="10">
        <v>468084</v>
      </c>
      <c r="K12" s="11">
        <v>2731</v>
      </c>
    </row>
    <row r="13" spans="2:11" x14ac:dyDescent="0.35">
      <c r="B13" s="8" t="s">
        <v>8</v>
      </c>
      <c r="C13" s="10">
        <f t="shared" si="2"/>
        <v>912772</v>
      </c>
      <c r="D13" s="10">
        <f t="shared" si="3"/>
        <v>453448</v>
      </c>
      <c r="E13" s="10">
        <v>371929</v>
      </c>
      <c r="F13" s="9">
        <v>73772</v>
      </c>
      <c r="G13" s="11">
        <v>7747</v>
      </c>
      <c r="H13" s="12"/>
      <c r="I13" s="9">
        <f t="shared" si="4"/>
        <v>459324</v>
      </c>
      <c r="J13" s="10">
        <v>455380</v>
      </c>
      <c r="K13" s="11">
        <v>3944</v>
      </c>
    </row>
    <row r="14" spans="2:11" x14ac:dyDescent="0.35">
      <c r="B14" s="8" t="s">
        <v>9</v>
      </c>
      <c r="C14" s="10">
        <f t="shared" si="2"/>
        <v>1032179</v>
      </c>
      <c r="D14" s="10">
        <f t="shared" si="3"/>
        <v>499491</v>
      </c>
      <c r="E14" s="10">
        <v>401290</v>
      </c>
      <c r="F14" s="9">
        <v>85917</v>
      </c>
      <c r="G14" s="11">
        <v>12284</v>
      </c>
      <c r="H14" s="12"/>
      <c r="I14" s="9">
        <f t="shared" si="4"/>
        <v>532688</v>
      </c>
      <c r="J14" s="10">
        <v>529495</v>
      </c>
      <c r="K14" s="11">
        <v>3193</v>
      </c>
    </row>
    <row r="15" spans="2:11" x14ac:dyDescent="0.35">
      <c r="B15" s="8" t="s">
        <v>10</v>
      </c>
      <c r="C15" s="10">
        <f t="shared" si="2"/>
        <v>1071795</v>
      </c>
      <c r="D15" s="10">
        <f t="shared" si="3"/>
        <v>534442</v>
      </c>
      <c r="E15" s="10">
        <v>427280</v>
      </c>
      <c r="F15" s="9">
        <v>94303</v>
      </c>
      <c r="G15" s="11">
        <v>12859</v>
      </c>
      <c r="H15" s="12"/>
      <c r="I15" s="9">
        <f t="shared" si="4"/>
        <v>537353</v>
      </c>
      <c r="J15" s="10">
        <v>533997</v>
      </c>
      <c r="K15" s="11">
        <v>3356</v>
      </c>
    </row>
    <row r="16" spans="2:11" x14ac:dyDescent="0.35">
      <c r="B16" s="8" t="s">
        <v>11</v>
      </c>
      <c r="C16" s="10">
        <f t="shared" si="2"/>
        <v>962212</v>
      </c>
      <c r="D16" s="10">
        <f t="shared" si="3"/>
        <v>476994</v>
      </c>
      <c r="E16" s="10">
        <v>378126</v>
      </c>
      <c r="F16" s="9">
        <v>87363</v>
      </c>
      <c r="G16" s="11">
        <v>11505</v>
      </c>
      <c r="H16" s="12"/>
      <c r="I16" s="9">
        <f t="shared" si="4"/>
        <v>485218</v>
      </c>
      <c r="J16" s="10">
        <v>482062</v>
      </c>
      <c r="K16" s="11">
        <v>3156</v>
      </c>
    </row>
    <row r="17" spans="2:11" x14ac:dyDescent="0.35">
      <c r="B17" s="8" t="s">
        <v>12</v>
      </c>
      <c r="C17" s="10">
        <f t="shared" si="2"/>
        <v>1074605</v>
      </c>
      <c r="D17" s="10">
        <f t="shared" si="3"/>
        <v>540313</v>
      </c>
      <c r="E17" s="10">
        <v>434626</v>
      </c>
      <c r="F17" s="9">
        <v>96681</v>
      </c>
      <c r="G17" s="11">
        <v>9006</v>
      </c>
      <c r="H17" s="12"/>
      <c r="I17" s="9">
        <f t="shared" si="4"/>
        <v>534292</v>
      </c>
      <c r="J17" s="10">
        <v>532314</v>
      </c>
      <c r="K17" s="11">
        <v>1978</v>
      </c>
    </row>
    <row r="18" spans="2:11" x14ac:dyDescent="0.35">
      <c r="B18" s="8" t="s">
        <v>13</v>
      </c>
      <c r="C18" s="10">
        <f t="shared" si="2"/>
        <v>1002698</v>
      </c>
      <c r="D18" s="10">
        <f t="shared" si="3"/>
        <v>496083</v>
      </c>
      <c r="E18" s="10">
        <v>378502</v>
      </c>
      <c r="F18" s="9">
        <v>110957</v>
      </c>
      <c r="G18" s="11">
        <v>6624</v>
      </c>
      <c r="H18" s="12"/>
      <c r="I18" s="9">
        <f t="shared" si="4"/>
        <v>506615</v>
      </c>
      <c r="J18" s="10">
        <v>505796</v>
      </c>
      <c r="K18" s="11">
        <v>819</v>
      </c>
    </row>
    <row r="19" spans="2:11" ht="15.6" thickBot="1" x14ac:dyDescent="0.4">
      <c r="B19" s="13" t="s">
        <v>14</v>
      </c>
      <c r="C19" s="15">
        <f t="shared" si="2"/>
        <v>1021530</v>
      </c>
      <c r="D19" s="15">
        <f t="shared" si="3"/>
        <v>485199</v>
      </c>
      <c r="E19" s="15">
        <v>364037</v>
      </c>
      <c r="F19" s="14">
        <v>115889</v>
      </c>
      <c r="G19" s="16">
        <v>5273</v>
      </c>
      <c r="H19" s="17"/>
      <c r="I19" s="14">
        <f t="shared" si="4"/>
        <v>536331</v>
      </c>
      <c r="J19" s="15">
        <v>535523</v>
      </c>
      <c r="K19" s="16">
        <v>808</v>
      </c>
    </row>
    <row r="20" spans="2:11" ht="12.75" customHeight="1" x14ac:dyDescent="0.3">
      <c r="B20" s="18" t="s">
        <v>21</v>
      </c>
    </row>
    <row r="21" spans="2:11" ht="12.75" customHeight="1" x14ac:dyDescent="0.3">
      <c r="B21" s="18" t="s">
        <v>22</v>
      </c>
    </row>
  </sheetData>
  <mergeCells count="6">
    <mergeCell ref="B2:K2"/>
    <mergeCell ref="B4:K4"/>
    <mergeCell ref="B5:B6"/>
    <mergeCell ref="C5:C6"/>
    <mergeCell ref="D5:G5"/>
    <mergeCell ref="I5:K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K21"/>
  <sheetViews>
    <sheetView showRowColHeaders="0" zoomScale="90" zoomScaleNormal="90" workbookViewId="0">
      <selection activeCell="F11" sqref="F11"/>
    </sheetView>
  </sheetViews>
  <sheetFormatPr baseColWidth="10" defaultColWidth="11.44140625" defaultRowHeight="15" x14ac:dyDescent="0.3"/>
  <cols>
    <col min="1" max="1" width="2.6640625" style="1" customWidth="1"/>
    <col min="2" max="2" width="11.44140625" style="1"/>
    <col min="3" max="6" width="11.6640625" style="1" customWidth="1"/>
    <col min="7" max="7" width="13.44140625" style="1" customWidth="1"/>
    <col min="8" max="8" width="1.6640625" style="1" customWidth="1"/>
    <col min="9" max="11" width="11.6640625" style="1" customWidth="1"/>
    <col min="12" max="16384" width="11.44140625" style="1"/>
  </cols>
  <sheetData>
    <row r="2" spans="2:11" ht="19.2" x14ac:dyDescent="0.3">
      <c r="B2" s="32" t="s">
        <v>29</v>
      </c>
      <c r="C2" s="32"/>
      <c r="D2" s="32"/>
      <c r="E2" s="32"/>
      <c r="F2" s="32"/>
      <c r="G2" s="32"/>
      <c r="H2" s="32"/>
      <c r="I2" s="32"/>
      <c r="J2" s="32"/>
      <c r="K2" s="32"/>
    </row>
    <row r="4" spans="2:11" ht="15.6" thickBot="1" x14ac:dyDescent="0.35">
      <c r="B4" s="36" t="s">
        <v>20</v>
      </c>
      <c r="C4" s="36"/>
      <c r="D4" s="36"/>
      <c r="E4" s="36"/>
      <c r="F4" s="36"/>
      <c r="G4" s="36"/>
      <c r="H4" s="36"/>
      <c r="I4" s="36"/>
      <c r="J4" s="36"/>
      <c r="K4" s="36"/>
    </row>
    <row r="5" spans="2:11" ht="15.75" customHeight="1" x14ac:dyDescent="0.3">
      <c r="B5" s="33" t="s">
        <v>19</v>
      </c>
      <c r="C5" s="33" t="s">
        <v>18</v>
      </c>
      <c r="D5" s="35" t="s">
        <v>15</v>
      </c>
      <c r="E5" s="35"/>
      <c r="F5" s="35"/>
      <c r="G5" s="35"/>
      <c r="H5" s="2"/>
      <c r="I5" s="35" t="s">
        <v>17</v>
      </c>
      <c r="J5" s="35"/>
      <c r="K5" s="35"/>
    </row>
    <row r="6" spans="2:11" ht="29.25" customHeight="1" thickBot="1" x14ac:dyDescent="0.35">
      <c r="B6" s="34"/>
      <c r="C6" s="34"/>
      <c r="D6" s="24" t="s">
        <v>0</v>
      </c>
      <c r="E6" s="24" t="s">
        <v>1</v>
      </c>
      <c r="F6" s="24" t="s">
        <v>2</v>
      </c>
      <c r="G6" s="24" t="s">
        <v>16</v>
      </c>
      <c r="H6" s="25"/>
      <c r="I6" s="24" t="s">
        <v>0</v>
      </c>
      <c r="J6" s="24" t="s">
        <v>1</v>
      </c>
      <c r="K6" s="24" t="s">
        <v>2</v>
      </c>
    </row>
    <row r="7" spans="2:11" ht="18" customHeight="1" x14ac:dyDescent="0.3">
      <c r="B7" s="3" t="s">
        <v>18</v>
      </c>
      <c r="C7" s="5">
        <f>D7+I7</f>
        <v>13024671</v>
      </c>
      <c r="D7" s="5">
        <f>SUM(E7:G7)</f>
        <v>6269525</v>
      </c>
      <c r="E7" s="5">
        <f>SUM(E8:E19)</f>
        <v>5068564</v>
      </c>
      <c r="F7" s="4">
        <f t="shared" ref="F7:G7" si="0">SUM(F8:F19)</f>
        <v>1101629</v>
      </c>
      <c r="G7" s="6">
        <f t="shared" si="0"/>
        <v>99332</v>
      </c>
      <c r="H7" s="7"/>
      <c r="I7" s="4">
        <f>SUM(J7:K7)</f>
        <v>6755146</v>
      </c>
      <c r="J7" s="5">
        <f t="shared" ref="J7:K7" si="1">SUM(J8:J19)</f>
        <v>6748767</v>
      </c>
      <c r="K7" s="6">
        <f t="shared" si="1"/>
        <v>6379</v>
      </c>
    </row>
    <row r="8" spans="2:11" x14ac:dyDescent="0.35">
      <c r="B8" s="8" t="s">
        <v>3</v>
      </c>
      <c r="C8" s="10">
        <f t="shared" ref="C8:C19" si="2">D8+I8</f>
        <v>1096208</v>
      </c>
      <c r="D8" s="10">
        <f t="shared" ref="D8:D19" si="3">SUM(E8:G8)</f>
        <v>508554</v>
      </c>
      <c r="E8" s="10">
        <v>379474</v>
      </c>
      <c r="F8" s="9">
        <v>123325</v>
      </c>
      <c r="G8" s="11">
        <v>5755</v>
      </c>
      <c r="H8" s="12"/>
      <c r="I8" s="9">
        <f t="shared" ref="I8:I19" si="4">SUM(J8:K8)</f>
        <v>587654</v>
      </c>
      <c r="J8" s="10">
        <v>586872</v>
      </c>
      <c r="K8" s="11">
        <v>782</v>
      </c>
    </row>
    <row r="9" spans="2:11" x14ac:dyDescent="0.35">
      <c r="B9" s="8" t="s">
        <v>4</v>
      </c>
      <c r="C9" s="10">
        <f t="shared" si="2"/>
        <v>996535</v>
      </c>
      <c r="D9" s="10">
        <f t="shared" si="3"/>
        <v>472648</v>
      </c>
      <c r="E9" s="10">
        <v>355306</v>
      </c>
      <c r="F9" s="9">
        <v>110918</v>
      </c>
      <c r="G9" s="11">
        <v>6424</v>
      </c>
      <c r="H9" s="12"/>
      <c r="I9" s="9">
        <f t="shared" si="4"/>
        <v>523887</v>
      </c>
      <c r="J9" s="10">
        <v>523679</v>
      </c>
      <c r="K9" s="11">
        <v>208</v>
      </c>
    </row>
    <row r="10" spans="2:11" x14ac:dyDescent="0.35">
      <c r="B10" s="8" t="s">
        <v>5</v>
      </c>
      <c r="C10" s="10">
        <f t="shared" si="2"/>
        <v>1032431</v>
      </c>
      <c r="D10" s="10">
        <f t="shared" si="3"/>
        <v>475571</v>
      </c>
      <c r="E10" s="10">
        <v>358088</v>
      </c>
      <c r="F10" s="9">
        <v>110705</v>
      </c>
      <c r="G10" s="11">
        <v>6778</v>
      </c>
      <c r="H10" s="12"/>
      <c r="I10" s="9">
        <f t="shared" si="4"/>
        <v>556860</v>
      </c>
      <c r="J10" s="10">
        <v>556317</v>
      </c>
      <c r="K10" s="11">
        <v>543</v>
      </c>
    </row>
    <row r="11" spans="2:11" x14ac:dyDescent="0.35">
      <c r="B11" s="8" t="s">
        <v>6</v>
      </c>
      <c r="C11" s="10">
        <f t="shared" si="2"/>
        <v>990049</v>
      </c>
      <c r="D11" s="10">
        <f t="shared" si="3"/>
        <v>477463</v>
      </c>
      <c r="E11" s="10">
        <v>361720</v>
      </c>
      <c r="F11" s="9">
        <v>107467</v>
      </c>
      <c r="G11" s="11">
        <v>8276</v>
      </c>
      <c r="H11" s="12"/>
      <c r="I11" s="9">
        <f t="shared" si="4"/>
        <v>512586</v>
      </c>
      <c r="J11" s="10">
        <v>512173</v>
      </c>
      <c r="K11" s="11">
        <v>413</v>
      </c>
    </row>
    <row r="12" spans="2:11" x14ac:dyDescent="0.35">
      <c r="B12" s="8" t="s">
        <v>7</v>
      </c>
      <c r="C12" s="10">
        <f t="shared" si="2"/>
        <v>1063296</v>
      </c>
      <c r="D12" s="10">
        <f t="shared" si="3"/>
        <v>526328</v>
      </c>
      <c r="E12" s="10">
        <v>411002</v>
      </c>
      <c r="F12" s="9">
        <v>107358</v>
      </c>
      <c r="G12" s="11">
        <v>7968</v>
      </c>
      <c r="H12" s="12"/>
      <c r="I12" s="9">
        <f t="shared" si="4"/>
        <v>536968</v>
      </c>
      <c r="J12" s="10">
        <v>536797</v>
      </c>
      <c r="K12" s="11">
        <v>171</v>
      </c>
    </row>
    <row r="13" spans="2:11" x14ac:dyDescent="0.35">
      <c r="B13" s="8" t="s">
        <v>8</v>
      </c>
      <c r="C13" s="10">
        <f t="shared" si="2"/>
        <v>1017003</v>
      </c>
      <c r="D13" s="10">
        <f t="shared" si="3"/>
        <v>502561</v>
      </c>
      <c r="E13" s="10">
        <v>411917</v>
      </c>
      <c r="F13" s="9">
        <v>83524</v>
      </c>
      <c r="G13" s="11">
        <v>7120</v>
      </c>
      <c r="H13" s="12"/>
      <c r="I13" s="9">
        <f t="shared" si="4"/>
        <v>514442</v>
      </c>
      <c r="J13" s="10">
        <v>513910</v>
      </c>
      <c r="K13" s="11">
        <v>532</v>
      </c>
    </row>
    <row r="14" spans="2:11" x14ac:dyDescent="0.35">
      <c r="B14" s="8" t="s">
        <v>9</v>
      </c>
      <c r="C14" s="10">
        <f t="shared" si="2"/>
        <v>1219873</v>
      </c>
      <c r="D14" s="10">
        <f t="shared" si="3"/>
        <v>585906</v>
      </c>
      <c r="E14" s="10">
        <v>499246</v>
      </c>
      <c r="F14" s="9">
        <v>76571</v>
      </c>
      <c r="G14" s="11">
        <v>10089</v>
      </c>
      <c r="H14" s="12"/>
      <c r="I14" s="9">
        <f t="shared" si="4"/>
        <v>633967</v>
      </c>
      <c r="J14" s="10">
        <v>633075</v>
      </c>
      <c r="K14" s="11">
        <v>892</v>
      </c>
    </row>
    <row r="15" spans="2:11" x14ac:dyDescent="0.35">
      <c r="B15" s="8" t="s">
        <v>10</v>
      </c>
      <c r="C15" s="10">
        <f t="shared" si="2"/>
        <v>1230594</v>
      </c>
      <c r="D15" s="10">
        <f t="shared" si="3"/>
        <v>616039</v>
      </c>
      <c r="E15" s="10">
        <v>518261</v>
      </c>
      <c r="F15" s="9">
        <v>86983</v>
      </c>
      <c r="G15" s="11">
        <v>10795</v>
      </c>
      <c r="H15" s="12"/>
      <c r="I15" s="9">
        <f t="shared" si="4"/>
        <v>614555</v>
      </c>
      <c r="J15" s="10">
        <v>613651</v>
      </c>
      <c r="K15" s="11">
        <v>904</v>
      </c>
    </row>
    <row r="16" spans="2:11" x14ac:dyDescent="0.35">
      <c r="B16" s="8" t="s">
        <v>11</v>
      </c>
      <c r="C16" s="10">
        <f t="shared" si="2"/>
        <v>1076696</v>
      </c>
      <c r="D16" s="10">
        <f t="shared" si="3"/>
        <v>513617</v>
      </c>
      <c r="E16" s="10">
        <v>420508</v>
      </c>
      <c r="F16" s="9">
        <v>82745</v>
      </c>
      <c r="G16" s="11">
        <v>10364</v>
      </c>
      <c r="H16" s="12"/>
      <c r="I16" s="9">
        <f t="shared" si="4"/>
        <v>563079</v>
      </c>
      <c r="J16" s="10">
        <v>562922</v>
      </c>
      <c r="K16" s="11">
        <v>157</v>
      </c>
    </row>
    <row r="17" spans="2:11" x14ac:dyDescent="0.35">
      <c r="B17" s="8" t="s">
        <v>12</v>
      </c>
      <c r="C17" s="10">
        <f t="shared" si="2"/>
        <v>1141985</v>
      </c>
      <c r="D17" s="10">
        <f t="shared" si="3"/>
        <v>560966</v>
      </c>
      <c r="E17" s="10">
        <v>476450</v>
      </c>
      <c r="F17" s="9">
        <v>74088</v>
      </c>
      <c r="G17" s="11">
        <v>10428</v>
      </c>
      <c r="H17" s="12"/>
      <c r="I17" s="9">
        <f t="shared" si="4"/>
        <v>581019</v>
      </c>
      <c r="J17" s="10">
        <v>580552</v>
      </c>
      <c r="K17" s="11">
        <v>467</v>
      </c>
    </row>
    <row r="18" spans="2:11" x14ac:dyDescent="0.35">
      <c r="B18" s="8" t="s">
        <v>13</v>
      </c>
      <c r="C18" s="10">
        <f t="shared" si="2"/>
        <v>1066653</v>
      </c>
      <c r="D18" s="10">
        <f t="shared" si="3"/>
        <v>515184</v>
      </c>
      <c r="E18" s="10">
        <v>439603</v>
      </c>
      <c r="F18" s="9">
        <v>66619</v>
      </c>
      <c r="G18" s="11">
        <v>8962</v>
      </c>
      <c r="H18" s="12"/>
      <c r="I18" s="9">
        <f t="shared" si="4"/>
        <v>551469</v>
      </c>
      <c r="J18" s="10">
        <v>550785</v>
      </c>
      <c r="K18" s="11">
        <v>684</v>
      </c>
    </row>
    <row r="19" spans="2:11" ht="15.6" thickBot="1" x14ac:dyDescent="0.4">
      <c r="B19" s="13" t="s">
        <v>14</v>
      </c>
      <c r="C19" s="15">
        <f t="shared" si="2"/>
        <v>1093348</v>
      </c>
      <c r="D19" s="15">
        <f t="shared" si="3"/>
        <v>514688</v>
      </c>
      <c r="E19" s="15">
        <v>436989</v>
      </c>
      <c r="F19" s="14">
        <v>71326</v>
      </c>
      <c r="G19" s="16">
        <v>6373</v>
      </c>
      <c r="H19" s="17"/>
      <c r="I19" s="14">
        <f t="shared" si="4"/>
        <v>578660</v>
      </c>
      <c r="J19" s="15">
        <v>578034</v>
      </c>
      <c r="K19" s="16">
        <v>626</v>
      </c>
    </row>
    <row r="20" spans="2:11" ht="12.75" customHeight="1" x14ac:dyDescent="0.3">
      <c r="B20" s="18" t="s">
        <v>21</v>
      </c>
    </row>
    <row r="21" spans="2:11" ht="12.75" customHeight="1" x14ac:dyDescent="0.3">
      <c r="B21" s="18" t="s">
        <v>22</v>
      </c>
    </row>
  </sheetData>
  <mergeCells count="6">
    <mergeCell ref="B2:K2"/>
    <mergeCell ref="B4:K4"/>
    <mergeCell ref="B5:B6"/>
    <mergeCell ref="C5:C6"/>
    <mergeCell ref="D5:G5"/>
    <mergeCell ref="I5:K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K21"/>
  <sheetViews>
    <sheetView showRowColHeaders="0" zoomScale="90" zoomScaleNormal="90" workbookViewId="0">
      <selection activeCell="H33" sqref="H33"/>
    </sheetView>
  </sheetViews>
  <sheetFormatPr baseColWidth="10" defaultColWidth="11.44140625" defaultRowHeight="15" x14ac:dyDescent="0.3"/>
  <cols>
    <col min="1" max="1" width="2.6640625" style="1" customWidth="1"/>
    <col min="2" max="2" width="11.44140625" style="1"/>
    <col min="3" max="6" width="11.6640625" style="1" customWidth="1"/>
    <col min="7" max="7" width="13.6640625" style="1" customWidth="1"/>
    <col min="8" max="8" width="1.6640625" style="1" customWidth="1"/>
    <col min="9" max="11" width="11.6640625" style="1" customWidth="1"/>
    <col min="12" max="16384" width="11.44140625" style="1"/>
  </cols>
  <sheetData>
    <row r="2" spans="2:11" ht="19.2" x14ac:dyDescent="0.3">
      <c r="B2" s="32" t="s">
        <v>31</v>
      </c>
      <c r="C2" s="32"/>
      <c r="D2" s="32"/>
      <c r="E2" s="32"/>
      <c r="F2" s="32"/>
      <c r="G2" s="32"/>
      <c r="H2" s="32"/>
      <c r="I2" s="32"/>
      <c r="J2" s="32"/>
      <c r="K2" s="32"/>
    </row>
    <row r="4" spans="2:11" ht="15.6" thickBot="1" x14ac:dyDescent="0.35">
      <c r="B4" s="36" t="s">
        <v>20</v>
      </c>
      <c r="C4" s="36"/>
      <c r="D4" s="36"/>
      <c r="E4" s="36"/>
      <c r="F4" s="36"/>
      <c r="G4" s="36"/>
      <c r="H4" s="36"/>
      <c r="I4" s="36"/>
      <c r="J4" s="36"/>
      <c r="K4" s="36"/>
    </row>
    <row r="5" spans="2:11" ht="15.75" customHeight="1" x14ac:dyDescent="0.3">
      <c r="B5" s="33" t="s">
        <v>19</v>
      </c>
      <c r="C5" s="33" t="s">
        <v>18</v>
      </c>
      <c r="D5" s="35" t="s">
        <v>15</v>
      </c>
      <c r="E5" s="35"/>
      <c r="F5" s="35"/>
      <c r="G5" s="35"/>
      <c r="H5" s="27"/>
      <c r="I5" s="35" t="s">
        <v>17</v>
      </c>
      <c r="J5" s="35"/>
      <c r="K5" s="35"/>
    </row>
    <row r="6" spans="2:11" ht="29.25" customHeight="1" thickBot="1" x14ac:dyDescent="0.35">
      <c r="B6" s="34"/>
      <c r="C6" s="34"/>
      <c r="D6" s="24" t="s">
        <v>0</v>
      </c>
      <c r="E6" s="24" t="s">
        <v>1</v>
      </c>
      <c r="F6" s="24" t="s">
        <v>2</v>
      </c>
      <c r="G6" s="24" t="s">
        <v>16</v>
      </c>
      <c r="H6" s="25"/>
      <c r="I6" s="24" t="s">
        <v>0</v>
      </c>
      <c r="J6" s="24" t="s">
        <v>1</v>
      </c>
      <c r="K6" s="24" t="s">
        <v>2</v>
      </c>
    </row>
    <row r="7" spans="2:11" ht="18" customHeight="1" x14ac:dyDescent="0.3">
      <c r="B7" s="3" t="s">
        <v>18</v>
      </c>
      <c r="C7" s="5">
        <f>D7+I7</f>
        <v>14898721</v>
      </c>
      <c r="D7" s="5">
        <f>SUM(E7:G7)</f>
        <v>7336513</v>
      </c>
      <c r="E7" s="5">
        <f>SUM(E8:E19)</f>
        <v>6316412</v>
      </c>
      <c r="F7" s="4">
        <f t="shared" ref="F7:G7" si="0">SUM(F8:F19)</f>
        <v>904992</v>
      </c>
      <c r="G7" s="6">
        <f t="shared" si="0"/>
        <v>115109</v>
      </c>
      <c r="H7" s="7"/>
      <c r="I7" s="4">
        <f>SUM(J7:K7)</f>
        <v>7562208</v>
      </c>
      <c r="J7" s="5">
        <f t="shared" ref="J7:K7" si="1">SUM(J8:J19)</f>
        <v>7559394</v>
      </c>
      <c r="K7" s="6">
        <f t="shared" si="1"/>
        <v>2814</v>
      </c>
    </row>
    <row r="8" spans="2:11" x14ac:dyDescent="0.35">
      <c r="B8" s="8" t="s">
        <v>3</v>
      </c>
      <c r="C8" s="10">
        <f t="shared" ref="C8:C19" si="2">D8+I8</f>
        <v>1187250</v>
      </c>
      <c r="D8" s="10">
        <f t="shared" ref="D8:D19" si="3">SUM(E8:G8)</f>
        <v>542786</v>
      </c>
      <c r="E8" s="10">
        <v>467015</v>
      </c>
      <c r="F8" s="9">
        <v>66965</v>
      </c>
      <c r="G8" s="11">
        <v>8806</v>
      </c>
      <c r="H8" s="12"/>
      <c r="I8" s="9">
        <f t="shared" ref="I8:I19" si="4">SUM(J8:K8)</f>
        <v>644464</v>
      </c>
      <c r="J8" s="10">
        <v>644192</v>
      </c>
      <c r="K8" s="11">
        <v>272</v>
      </c>
    </row>
    <row r="9" spans="2:11" x14ac:dyDescent="0.35">
      <c r="B9" s="8" t="s">
        <v>4</v>
      </c>
      <c r="C9" s="10">
        <f t="shared" si="2"/>
        <v>1170110</v>
      </c>
      <c r="D9" s="10">
        <f t="shared" si="3"/>
        <v>557356</v>
      </c>
      <c r="E9" s="10">
        <v>479232</v>
      </c>
      <c r="F9" s="9">
        <v>70300</v>
      </c>
      <c r="G9" s="11">
        <v>7824</v>
      </c>
      <c r="H9" s="12"/>
      <c r="I9" s="9">
        <f t="shared" si="4"/>
        <v>612754</v>
      </c>
      <c r="J9" s="10">
        <v>612110</v>
      </c>
      <c r="K9" s="11">
        <v>644</v>
      </c>
    </row>
    <row r="10" spans="2:11" x14ac:dyDescent="0.35">
      <c r="B10" s="8" t="s">
        <v>5</v>
      </c>
      <c r="C10" s="10">
        <f t="shared" si="2"/>
        <v>1189353</v>
      </c>
      <c r="D10" s="10">
        <f t="shared" si="3"/>
        <v>558448</v>
      </c>
      <c r="E10" s="10">
        <v>478111</v>
      </c>
      <c r="F10" s="9">
        <v>72204</v>
      </c>
      <c r="G10" s="11">
        <v>8133</v>
      </c>
      <c r="H10" s="12"/>
      <c r="I10" s="9">
        <f t="shared" si="4"/>
        <v>630905</v>
      </c>
      <c r="J10" s="10">
        <v>630594</v>
      </c>
      <c r="K10" s="11">
        <v>311</v>
      </c>
    </row>
    <row r="11" spans="2:11" x14ac:dyDescent="0.35">
      <c r="B11" s="8" t="s">
        <v>6</v>
      </c>
      <c r="C11" s="10">
        <f t="shared" si="2"/>
        <v>1156188</v>
      </c>
      <c r="D11" s="10">
        <f t="shared" si="3"/>
        <v>557961</v>
      </c>
      <c r="E11" s="10">
        <v>473756</v>
      </c>
      <c r="F11" s="9">
        <v>73657</v>
      </c>
      <c r="G11" s="11">
        <v>10548</v>
      </c>
      <c r="H11" s="12"/>
      <c r="I11" s="9">
        <f t="shared" si="4"/>
        <v>598227</v>
      </c>
      <c r="J11" s="10">
        <v>598170</v>
      </c>
      <c r="K11" s="11">
        <v>57</v>
      </c>
    </row>
    <row r="12" spans="2:11" x14ac:dyDescent="0.35">
      <c r="B12" s="8" t="s">
        <v>7</v>
      </c>
      <c r="C12" s="10">
        <f t="shared" si="2"/>
        <v>1208708</v>
      </c>
      <c r="D12" s="10">
        <f t="shared" si="3"/>
        <v>599063</v>
      </c>
      <c r="E12" s="10">
        <v>511075</v>
      </c>
      <c r="F12" s="9">
        <v>78476</v>
      </c>
      <c r="G12" s="11">
        <v>9512</v>
      </c>
      <c r="H12" s="12"/>
      <c r="I12" s="9">
        <f t="shared" si="4"/>
        <v>609645</v>
      </c>
      <c r="J12" s="10">
        <v>609611</v>
      </c>
      <c r="K12" s="11">
        <v>34</v>
      </c>
    </row>
    <row r="13" spans="2:11" x14ac:dyDescent="0.35">
      <c r="B13" s="8" t="s">
        <v>8</v>
      </c>
      <c r="C13" s="10">
        <f t="shared" si="2"/>
        <v>1171980</v>
      </c>
      <c r="D13" s="10">
        <f t="shared" si="3"/>
        <v>584534</v>
      </c>
      <c r="E13" s="10">
        <v>497836</v>
      </c>
      <c r="F13" s="9">
        <v>77952</v>
      </c>
      <c r="G13" s="11">
        <v>8746</v>
      </c>
      <c r="H13" s="12"/>
      <c r="I13" s="9">
        <f t="shared" si="4"/>
        <v>587446</v>
      </c>
      <c r="J13" s="10">
        <v>587381</v>
      </c>
      <c r="K13" s="11">
        <v>65</v>
      </c>
    </row>
    <row r="14" spans="2:11" x14ac:dyDescent="0.35">
      <c r="B14" s="8" t="s">
        <v>9</v>
      </c>
      <c r="C14" s="10">
        <f t="shared" si="2"/>
        <v>1328464</v>
      </c>
      <c r="D14" s="10">
        <f t="shared" si="3"/>
        <v>666590</v>
      </c>
      <c r="E14" s="10">
        <v>572417</v>
      </c>
      <c r="F14" s="9">
        <v>83983</v>
      </c>
      <c r="G14" s="11">
        <v>10190</v>
      </c>
      <c r="H14" s="12"/>
      <c r="I14" s="9">
        <f t="shared" si="4"/>
        <v>661874</v>
      </c>
      <c r="J14" s="10">
        <v>661739</v>
      </c>
      <c r="K14" s="11">
        <v>135</v>
      </c>
    </row>
    <row r="15" spans="2:11" x14ac:dyDescent="0.35">
      <c r="B15" s="8" t="s">
        <v>10</v>
      </c>
      <c r="C15" s="10">
        <f t="shared" si="2"/>
        <v>1351232</v>
      </c>
      <c r="D15" s="10">
        <f t="shared" si="3"/>
        <v>697790</v>
      </c>
      <c r="E15" s="10">
        <v>602575</v>
      </c>
      <c r="F15" s="9">
        <v>84270</v>
      </c>
      <c r="G15" s="11">
        <v>10945</v>
      </c>
      <c r="H15" s="12"/>
      <c r="I15" s="9">
        <f t="shared" si="4"/>
        <v>653442</v>
      </c>
      <c r="J15" s="10">
        <v>653210</v>
      </c>
      <c r="K15" s="11">
        <v>232</v>
      </c>
    </row>
    <row r="16" spans="2:11" x14ac:dyDescent="0.35">
      <c r="B16" s="8" t="s">
        <v>11</v>
      </c>
      <c r="C16" s="10">
        <f t="shared" si="2"/>
        <v>1253368</v>
      </c>
      <c r="D16" s="10">
        <f t="shared" si="3"/>
        <v>627376</v>
      </c>
      <c r="E16" s="10">
        <v>540839</v>
      </c>
      <c r="F16" s="9">
        <v>75263</v>
      </c>
      <c r="G16" s="11">
        <v>11274</v>
      </c>
      <c r="H16" s="12"/>
      <c r="I16" s="9">
        <f t="shared" si="4"/>
        <v>625992</v>
      </c>
      <c r="J16" s="10">
        <v>625965</v>
      </c>
      <c r="K16" s="11">
        <v>27</v>
      </c>
    </row>
    <row r="17" spans="2:11" x14ac:dyDescent="0.35">
      <c r="B17" s="8" t="s">
        <v>12</v>
      </c>
      <c r="C17" s="10">
        <f t="shared" si="2"/>
        <v>1332012</v>
      </c>
      <c r="D17" s="10">
        <f t="shared" si="3"/>
        <v>682340</v>
      </c>
      <c r="E17" s="10">
        <v>590042</v>
      </c>
      <c r="F17" s="9">
        <v>80511</v>
      </c>
      <c r="G17" s="11">
        <v>11787</v>
      </c>
      <c r="H17" s="12"/>
      <c r="I17" s="9">
        <f t="shared" si="4"/>
        <v>649672</v>
      </c>
      <c r="J17" s="10">
        <v>649437</v>
      </c>
      <c r="K17" s="11">
        <v>235</v>
      </c>
    </row>
    <row r="18" spans="2:11" x14ac:dyDescent="0.35">
      <c r="B18" s="8" t="s">
        <v>13</v>
      </c>
      <c r="C18" s="10">
        <f t="shared" si="2"/>
        <v>1260405</v>
      </c>
      <c r="D18" s="10">
        <f t="shared" si="3"/>
        <v>625190</v>
      </c>
      <c r="E18" s="10">
        <v>545622</v>
      </c>
      <c r="F18" s="9">
        <v>70009</v>
      </c>
      <c r="G18" s="11">
        <v>9559</v>
      </c>
      <c r="H18" s="12"/>
      <c r="I18" s="9">
        <f t="shared" si="4"/>
        <v>635215</v>
      </c>
      <c r="J18" s="10">
        <v>634591</v>
      </c>
      <c r="K18" s="11">
        <v>624</v>
      </c>
    </row>
    <row r="19" spans="2:11" ht="15.6" thickBot="1" x14ac:dyDescent="0.4">
      <c r="B19" s="13" t="s">
        <v>14</v>
      </c>
      <c r="C19" s="15">
        <f t="shared" si="2"/>
        <v>1289651</v>
      </c>
      <c r="D19" s="15">
        <f t="shared" si="3"/>
        <v>637079</v>
      </c>
      <c r="E19" s="15">
        <v>557892</v>
      </c>
      <c r="F19" s="14">
        <v>71402</v>
      </c>
      <c r="G19" s="16">
        <v>7785</v>
      </c>
      <c r="H19" s="17"/>
      <c r="I19" s="14">
        <f t="shared" si="4"/>
        <v>652572</v>
      </c>
      <c r="J19" s="15">
        <v>652394</v>
      </c>
      <c r="K19" s="16">
        <v>178</v>
      </c>
    </row>
    <row r="20" spans="2:11" ht="12.75" customHeight="1" x14ac:dyDescent="0.3">
      <c r="B20" s="18" t="s">
        <v>21</v>
      </c>
    </row>
    <row r="21" spans="2:11" ht="12.75" customHeight="1" x14ac:dyDescent="0.3">
      <c r="B21" s="18" t="s">
        <v>22</v>
      </c>
    </row>
  </sheetData>
  <mergeCells count="6">
    <mergeCell ref="B2:K2"/>
    <mergeCell ref="B4:K4"/>
    <mergeCell ref="B5:B6"/>
    <mergeCell ref="C5:C6"/>
    <mergeCell ref="D5:G5"/>
    <mergeCell ref="I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2005 -2018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ECASTILLA</dc:creator>
  <cp:lastModifiedBy>Castilla García, Elizabeth Alejandra</cp:lastModifiedBy>
  <dcterms:created xsi:type="dcterms:W3CDTF">2013-05-24T21:37:10Z</dcterms:created>
  <dcterms:modified xsi:type="dcterms:W3CDTF">2019-05-22T21:27:48Z</dcterms:modified>
</cp:coreProperties>
</file>