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64B8F29B-FC73-4CB0-946B-70816A7C873E}" xr6:coauthVersionLast="43" xr6:coauthVersionMax="43" xr10:uidLastSave="{00000000-0000-0000-0000-000000000000}"/>
  <bookViews>
    <workbookView xWindow="12780" yWindow="0" windowWidth="18000" windowHeight="16680" activeTab="9" xr2:uid="{00000000-000D-0000-FFFF-FFFF00000000}"/>
  </bookViews>
  <sheets>
    <sheet name="2009" sheetId="6" r:id="rId1"/>
    <sheet name="2010" sheetId="7" r:id="rId2"/>
    <sheet name="2011" sheetId="8" r:id="rId3"/>
    <sheet name="2012" sheetId="9" r:id="rId4"/>
    <sheet name="2013" sheetId="10" r:id="rId5"/>
    <sheet name="2014" sheetId="5" r:id="rId6"/>
    <sheet name="2015" sheetId="11" r:id="rId7"/>
    <sheet name="2016" sheetId="12" r:id="rId8"/>
    <sheet name="2017" sheetId="13" r:id="rId9"/>
    <sheet name="2018" sheetId="14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4" l="1"/>
  <c r="C10" i="14"/>
  <c r="C9" i="14"/>
  <c r="C7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 l="1"/>
  <c r="C8" i="13"/>
  <c r="C9" i="13"/>
  <c r="C10" i="13"/>
  <c r="C11" i="13"/>
  <c r="C7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 l="1"/>
  <c r="E6" i="11" l="1"/>
  <c r="F6" i="11"/>
  <c r="G6" i="11"/>
  <c r="H6" i="11"/>
  <c r="I6" i="11"/>
  <c r="J6" i="11"/>
  <c r="K6" i="11"/>
  <c r="L6" i="11"/>
  <c r="M6" i="11"/>
  <c r="N6" i="11"/>
  <c r="O6" i="11"/>
  <c r="D6" i="11"/>
  <c r="C6" i="11" s="1"/>
  <c r="C8" i="11"/>
  <c r="C9" i="11"/>
  <c r="C10" i="11"/>
  <c r="C11" i="11"/>
  <c r="C7" i="11"/>
  <c r="C8" i="10" l="1"/>
  <c r="C9" i="10"/>
  <c r="C10" i="10"/>
  <c r="C11" i="10"/>
  <c r="C12" i="10"/>
  <c r="C7" i="10"/>
  <c r="C11" i="6" l="1"/>
  <c r="D6" i="12" l="1"/>
  <c r="E6" i="12"/>
  <c r="F6" i="12"/>
  <c r="G6" i="12"/>
  <c r="H6" i="12"/>
  <c r="I6" i="12"/>
  <c r="J6" i="12"/>
  <c r="K6" i="12"/>
  <c r="L6" i="12"/>
  <c r="M6" i="12"/>
  <c r="N6" i="12"/>
  <c r="O6" i="12"/>
  <c r="C7" i="12"/>
  <c r="C9" i="12"/>
  <c r="C8" i="12"/>
  <c r="C6" i="12" l="1"/>
  <c r="D6" i="5"/>
  <c r="E6" i="5"/>
  <c r="F6" i="5"/>
  <c r="G6" i="5"/>
  <c r="H6" i="5"/>
  <c r="I6" i="5"/>
  <c r="J6" i="5"/>
  <c r="K6" i="5"/>
  <c r="L6" i="5"/>
  <c r="M6" i="5"/>
  <c r="N6" i="5"/>
  <c r="O6" i="5"/>
  <c r="C10" i="5" l="1"/>
  <c r="C9" i="5"/>
  <c r="C8" i="5"/>
  <c r="C7" i="5"/>
  <c r="C6" i="5" l="1"/>
  <c r="O6" i="10"/>
  <c r="N6" i="10"/>
  <c r="M6" i="10"/>
  <c r="L6" i="10"/>
  <c r="K6" i="10"/>
  <c r="J6" i="10"/>
  <c r="I6" i="10"/>
  <c r="H6" i="10"/>
  <c r="G6" i="10"/>
  <c r="F6" i="10"/>
  <c r="E6" i="10"/>
  <c r="D6" i="10"/>
  <c r="C16" i="9"/>
  <c r="C15" i="9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16" i="8"/>
  <c r="C15" i="8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16" i="6"/>
  <c r="C15" i="6"/>
  <c r="C14" i="6"/>
  <c r="C13" i="6"/>
  <c r="C12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10" l="1"/>
  <c r="C6" i="9"/>
  <c r="C6" i="8"/>
  <c r="C6" i="7"/>
  <c r="C6" i="6"/>
</calcChain>
</file>

<file path=xl/sharedStrings.xml><?xml version="1.0" encoding="utf-8"?>
<sst xmlns="http://schemas.openxmlformats.org/spreadsheetml/2006/main" count="278" uniqueCount="39">
  <si>
    <t>Arequipa - Arequipa - "Alfredo Rodríguez Ballón"</t>
  </si>
  <si>
    <t>Ica - Pisco</t>
  </si>
  <si>
    <t>Lambayeque - Chiclayo - "Cap. FAP José Abelardo Quiñones Gonzales"</t>
  </si>
  <si>
    <t>Lima - Lima - "Internacional Jorge Chávez"</t>
  </si>
  <si>
    <t>Loreto - Iquitos - "Cnel. Francisco Secada Vignetta"</t>
  </si>
  <si>
    <t>Piura - "Cap. Guillermo Concha Iberico"</t>
  </si>
  <si>
    <t>Piura - Talara - "Cap. Montes"</t>
  </si>
  <si>
    <t>Tacna - "Cnel. Carlos Ciriani"</t>
  </si>
  <si>
    <t>Ucayali - Pucallpa - "Cap. FAP David A. Abensur Rengifo"</t>
  </si>
  <si>
    <t>Fuente: Ministerio de Transportes y Comunicaciones - Dirección General de Aeronáutica Civil</t>
  </si>
  <si>
    <t>Elaboración: Ministerio de Transportes y Comunicaciones - OGPP - Oficina de Estadística</t>
  </si>
  <si>
    <t>AEROPUERTO</t>
  </si>
  <si>
    <t>TOTAL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</si>
  <si>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</si>
  <si>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</si>
  <si>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</si>
  <si>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</si>
  <si>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</si>
  <si>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</si>
  <si>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</si>
  <si>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</si>
  <si>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</si>
  <si>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</si>
  <si>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</si>
  <si>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</si>
  <si>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(Número de pasajeros)</t>
  </si>
  <si>
    <t>TRÁFICO AÉREO DE PASAJEROS A NIVEL INTERNACIONAL, SEGÚN AEROPUERTO ORIGEN: 2009</t>
  </si>
  <si>
    <t>TRÁFICO AÉREO DE PASAJEROS A NIVEL INTERNACIONAL, SEGÚN AEROPUERTO ORIGEN: 2010</t>
  </si>
  <si>
    <t>TRÁFICO AÉREO DE PASAJEROS A NIVEL INTERNACIONAL, SEGÚN AEROPUERTO ORIGEN: 2011</t>
  </si>
  <si>
    <t>TRÁFICO AÉREO DE PASAJEROS A NIVEL INTERNACIONAL, SEGÚN AEROPUERTO ORIGEN: 2012</t>
  </si>
  <si>
    <t>Cusco - Cusco - "Tnte. FAP Alejandro Velasco Astete"</t>
  </si>
  <si>
    <t>TRÁFICO AÉREO DE PASAJEROS A NIVEL INTERNACIONAL, SEGÚN AEROPUERTO ORIGEN: 2013</t>
  </si>
  <si>
    <t>-</t>
  </si>
  <si>
    <t>TRÁFICO AÉREO DE PASAJEROS A NIVEL INTERNACIONAL, SEGÚN AEROPUERTO ORIGEN: 2014</t>
  </si>
  <si>
    <t>TRÁFICO AÉREO DE PASAJEROS A NIVEL INTERNACIONAL, SEGÚN AEROPUERTO ORIGEN: 2015</t>
  </si>
  <si>
    <t>TRÁFICO AÉREO DE PASAJEROS A NIVEL INTERNACIONAL, SEGÚN AEROPUERTO ORIGEN: 2016</t>
  </si>
  <si>
    <t>TRÁFICO AÉREO DE PASAJEROS A NIVEL INTERNACIONAL, SEGÚN AEROPUERTO ORIGEN: 2017</t>
  </si>
  <si>
    <t>La Libertad - Trujillo - "Cap. Carlos Martínez de Pinillos"</t>
  </si>
  <si>
    <t>TRÁFICO AÉREO DE PASAJEROS A NIVEL INTERNACIONAL, SEGÚN AEROPUERTO ORIGEN: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</si>
</sst>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b/>
      <sz val="10"/>
      <color theme="1"/>
      <name val="Segoe UI Symbol"/>
      <family val="2"/>
    </font>
    <font>
      <b/>
      <sz val="12"/>
      <name val="Segoe UI Symbo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9" fillId="0" borderId="0"/>
  </cellStyleXfs>
  <cellXfs count="50">
    <xf numFmtId="0" fontId="0" fillId="0" borderId="0" xfId="0"/>
    <xf numFmtId="0" fontId="4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5" fillId="2" borderId="4" xfId="0" applyNumberFormat="1" applyFont="1" applyFill="1" applyBorder="1"/>
    <xf numFmtId="3" fontId="5" fillId="2" borderId="4" xfId="0" applyNumberFormat="1" applyFont="1" applyFill="1" applyBorder="1" applyAlignment="1">
      <alignment vertical="center"/>
    </xf>
    <xf numFmtId="3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1" fontId="6" fillId="2" borderId="5" xfId="2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5" applyFont="1" applyFill="1" applyBorder="1" applyAlignment="1">
      <alignment vertical="center"/>
    </xf>
    <xf numFmtId="0" fontId="6" fillId="2" borderId="3" xfId="5" applyFont="1" applyFill="1" applyBorder="1" applyAlignment="1">
      <alignment horizontal="left" vertical="center"/>
    </xf>
    <xf numFmtId="3" fontId="6" fillId="2" borderId="3" xfId="5" applyNumberFormat="1" applyFont="1" applyFill="1" applyBorder="1" applyAlignment="1">
      <alignment vertical="center"/>
    </xf>
    <xf numFmtId="0" fontId="5" fillId="2" borderId="4" xfId="5" applyFont="1" applyFill="1" applyBorder="1" applyAlignment="1">
      <alignment vertical="center"/>
    </xf>
    <xf numFmtId="3" fontId="5" fillId="2" borderId="4" xfId="5" applyNumberFormat="1" applyFont="1" applyFill="1" applyBorder="1"/>
    <xf numFmtId="3" fontId="5" fillId="2" borderId="4" xfId="5" applyNumberFormat="1" applyFont="1" applyFill="1" applyBorder="1" applyAlignment="1">
      <alignment vertical="center"/>
    </xf>
    <xf numFmtId="3" fontId="5" fillId="2" borderId="0" xfId="5" applyNumberFormat="1" applyFont="1" applyFill="1" applyBorder="1"/>
    <xf numFmtId="3" fontId="5" fillId="2" borderId="0" xfId="5" applyNumberFormat="1" applyFont="1" applyFill="1" applyBorder="1" applyAlignment="1">
      <alignment vertical="center"/>
    </xf>
    <xf numFmtId="0" fontId="5" fillId="2" borderId="0" xfId="5" applyFont="1" applyFill="1" applyBorder="1" applyAlignment="1">
      <alignment horizontal="left" vertical="center"/>
    </xf>
    <xf numFmtId="3" fontId="5" fillId="2" borderId="1" xfId="5" applyNumberFormat="1" applyFont="1" applyFill="1" applyBorder="1"/>
    <xf numFmtId="3" fontId="5" fillId="2" borderId="1" xfId="5" applyNumberFormat="1" applyFont="1" applyFill="1" applyBorder="1" applyAlignment="1">
      <alignment vertical="center"/>
    </xf>
    <xf numFmtId="0" fontId="7" fillId="2" borderId="5" xfId="5" applyFont="1" applyFill="1" applyBorder="1" applyAlignment="1">
      <alignment vertical="center"/>
    </xf>
    <xf numFmtId="0" fontId="7" fillId="2" borderId="5" xfId="5" applyFont="1" applyFill="1" applyBorder="1" applyAlignment="1">
      <alignment horizontal="center" vertical="center"/>
    </xf>
    <xf numFmtId="1" fontId="6" fillId="2" borderId="5" xfId="2" applyNumberFormat="1" applyFont="1" applyFill="1" applyBorder="1" applyAlignment="1">
      <alignment horizontal="right" vertical="center"/>
    </xf>
    <xf numFmtId="3" fontId="5" fillId="2" borderId="0" xfId="5" applyNumberFormat="1" applyFont="1" applyFill="1" applyBorder="1" applyAlignment="1">
      <alignment horizontal="right"/>
    </xf>
    <xf numFmtId="0" fontId="5" fillId="2" borderId="1" xfId="5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1" xfId="5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10" xfId="3" xr:uid="{00000000-0005-0000-0000-000002000000}"/>
    <cellStyle name="Normal 2" xfId="5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RowColHeaders="0" zoomScale="70" zoomScaleNormal="70" workbookViewId="0">
      <selection activeCell="M37" sqref="M37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" style="2" customWidth="1"/>
    <col min="4" max="11" width="9.44140625" style="2" customWidth="1"/>
    <col min="12" max="15" width="11.8867187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26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0.25" customHeight="1" thickBot="1" x14ac:dyDescent="0.35">
      <c r="B5" s="19" t="s">
        <v>11</v>
      </c>
      <c r="C5" s="20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1" t="s">
        <v>17</v>
      </c>
      <c r="I5" s="21" t="s">
        <v>18</v>
      </c>
      <c r="J5" s="21" t="s">
        <v>19</v>
      </c>
      <c r="K5" s="21" t="s">
        <v>20</v>
      </c>
      <c r="L5" s="21" t="s">
        <v>21</v>
      </c>
      <c r="M5" s="21" t="s">
        <v>22</v>
      </c>
      <c r="N5" s="21" t="s">
        <v>23</v>
      </c>
      <c r="O5" s="21" t="s">
        <v>24</v>
      </c>
    </row>
    <row r="6" spans="1:15" ht="18" customHeight="1" x14ac:dyDescent="0.3">
      <c r="B6" s="6" t="s">
        <v>12</v>
      </c>
      <c r="C6" s="7">
        <f>+SUM(C7:C16)</f>
        <v>2728367</v>
      </c>
      <c r="D6" s="7">
        <f>+SUM(D7:D16)</f>
        <v>250607</v>
      </c>
      <c r="E6" s="7">
        <f t="shared" ref="E6:O6" si="0">+SUM(E7:E16)</f>
        <v>215735</v>
      </c>
      <c r="F6" s="7">
        <f t="shared" si="0"/>
        <v>232303</v>
      </c>
      <c r="G6" s="7">
        <f t="shared" si="0"/>
        <v>217447</v>
      </c>
      <c r="H6" s="7">
        <f t="shared" si="0"/>
        <v>208809</v>
      </c>
      <c r="I6" s="7">
        <f t="shared" si="0"/>
        <v>205416</v>
      </c>
      <c r="J6" s="7">
        <f t="shared" si="0"/>
        <v>236012</v>
      </c>
      <c r="K6" s="7">
        <f t="shared" si="0"/>
        <v>248022</v>
      </c>
      <c r="L6" s="7">
        <f t="shared" si="0"/>
        <v>226052</v>
      </c>
      <c r="M6" s="7">
        <f t="shared" si="0"/>
        <v>236427</v>
      </c>
      <c r="N6" s="7">
        <f t="shared" si="0"/>
        <v>231916</v>
      </c>
      <c r="O6" s="7">
        <f t="shared" si="0"/>
        <v>219621</v>
      </c>
    </row>
    <row r="7" spans="1:15" ht="15" customHeight="1" x14ac:dyDescent="0.35">
      <c r="B7" s="8" t="s">
        <v>0</v>
      </c>
      <c r="C7" s="9">
        <f t="shared" ref="C7:C16" si="1">SUM(D7:O7)</f>
        <v>5408</v>
      </c>
      <c r="D7" s="9">
        <v>542</v>
      </c>
      <c r="E7" s="9">
        <v>679</v>
      </c>
      <c r="F7" s="9">
        <v>480</v>
      </c>
      <c r="G7" s="9">
        <v>412</v>
      </c>
      <c r="H7" s="9">
        <v>380</v>
      </c>
      <c r="I7" s="9">
        <v>258</v>
      </c>
      <c r="J7" s="9">
        <v>456</v>
      </c>
      <c r="K7" s="10">
        <v>469</v>
      </c>
      <c r="L7" s="10">
        <v>506</v>
      </c>
      <c r="M7" s="10">
        <v>459</v>
      </c>
      <c r="N7" s="10">
        <v>362</v>
      </c>
      <c r="O7" s="10">
        <v>405</v>
      </c>
    </row>
    <row r="8" spans="1:15" ht="15" customHeight="1" x14ac:dyDescent="0.35">
      <c r="B8" s="3" t="s">
        <v>30</v>
      </c>
      <c r="C8" s="11">
        <f t="shared" si="1"/>
        <v>6164</v>
      </c>
      <c r="D8" s="11">
        <v>384</v>
      </c>
      <c r="E8" s="11">
        <v>277</v>
      </c>
      <c r="F8" s="11">
        <v>254</v>
      </c>
      <c r="G8" s="11">
        <v>432</v>
      </c>
      <c r="H8" s="11">
        <v>329</v>
      </c>
      <c r="I8" s="11">
        <v>573</v>
      </c>
      <c r="J8" s="11">
        <v>745</v>
      </c>
      <c r="K8" s="12">
        <v>720</v>
      </c>
      <c r="L8" s="12">
        <v>491</v>
      </c>
      <c r="M8" s="12">
        <v>490</v>
      </c>
      <c r="N8" s="12">
        <v>807</v>
      </c>
      <c r="O8" s="12">
        <v>662</v>
      </c>
    </row>
    <row r="9" spans="1:15" ht="15" customHeight="1" x14ac:dyDescent="0.35">
      <c r="B9" s="3" t="s">
        <v>1</v>
      </c>
      <c r="C9" s="11">
        <f t="shared" si="1"/>
        <v>0</v>
      </c>
      <c r="D9" s="11"/>
      <c r="E9" s="11"/>
      <c r="F9" s="11"/>
      <c r="G9" s="11"/>
      <c r="H9" s="11"/>
      <c r="I9" s="11"/>
      <c r="J9" s="11"/>
      <c r="K9" s="12"/>
      <c r="L9" s="12"/>
      <c r="M9" s="12"/>
      <c r="N9" s="12"/>
      <c r="O9" s="12"/>
    </row>
    <row r="10" spans="1:15" ht="15" customHeight="1" x14ac:dyDescent="0.35">
      <c r="B10" s="3" t="s">
        <v>2</v>
      </c>
      <c r="C10" s="11">
        <f t="shared" si="1"/>
        <v>0</v>
      </c>
      <c r="D10" s="11"/>
      <c r="E10" s="11"/>
      <c r="F10" s="11"/>
      <c r="G10" s="11"/>
      <c r="H10" s="11"/>
      <c r="I10" s="11"/>
      <c r="J10" s="11"/>
      <c r="K10" s="12"/>
      <c r="L10" s="12"/>
      <c r="M10" s="12"/>
      <c r="N10" s="12"/>
      <c r="O10" s="12"/>
    </row>
    <row r="11" spans="1:15" ht="15" customHeight="1" x14ac:dyDescent="0.35">
      <c r="B11" s="3" t="s">
        <v>3</v>
      </c>
      <c r="C11" s="11">
        <f>SUM(D11:O11)</f>
        <v>2716478</v>
      </c>
      <c r="D11" s="11">
        <v>249681</v>
      </c>
      <c r="E11" s="11">
        <v>214779</v>
      </c>
      <c r="F11" s="11">
        <v>231569</v>
      </c>
      <c r="G11" s="11">
        <v>216586</v>
      </c>
      <c r="H11" s="11">
        <v>208100</v>
      </c>
      <c r="I11" s="11">
        <v>204464</v>
      </c>
      <c r="J11" s="11">
        <v>234811</v>
      </c>
      <c r="K11" s="12">
        <v>246664</v>
      </c>
      <c r="L11" s="12">
        <v>225055</v>
      </c>
      <c r="M11" s="12">
        <v>235478</v>
      </c>
      <c r="N11" s="12">
        <v>230743</v>
      </c>
      <c r="O11" s="12">
        <v>218548</v>
      </c>
    </row>
    <row r="12" spans="1:15" ht="15" customHeight="1" x14ac:dyDescent="0.35">
      <c r="B12" s="13" t="s">
        <v>4</v>
      </c>
      <c r="C12" s="11">
        <f t="shared" si="1"/>
        <v>4</v>
      </c>
      <c r="D12" s="11"/>
      <c r="E12" s="11"/>
      <c r="F12" s="11"/>
      <c r="G12" s="11"/>
      <c r="H12" s="11"/>
      <c r="I12" s="11"/>
      <c r="J12" s="11"/>
      <c r="K12" s="12"/>
      <c r="L12" s="12"/>
      <c r="M12" s="12"/>
      <c r="N12" s="12">
        <v>4</v>
      </c>
      <c r="O12" s="12"/>
    </row>
    <row r="13" spans="1:15" ht="15" customHeight="1" x14ac:dyDescent="0.35">
      <c r="B13" s="3" t="s">
        <v>5</v>
      </c>
      <c r="C13" s="11">
        <f t="shared" si="1"/>
        <v>0</v>
      </c>
      <c r="D13" s="11"/>
      <c r="E13" s="11"/>
      <c r="F13" s="11"/>
      <c r="G13" s="11"/>
      <c r="H13" s="11"/>
      <c r="I13" s="11"/>
      <c r="J13" s="11"/>
      <c r="K13" s="12"/>
      <c r="L13" s="12"/>
      <c r="M13" s="12"/>
      <c r="N13" s="12"/>
      <c r="O13" s="12"/>
    </row>
    <row r="14" spans="1:15" ht="15" customHeight="1" x14ac:dyDescent="0.35">
      <c r="B14" s="3" t="s">
        <v>6</v>
      </c>
      <c r="C14" s="11">
        <f t="shared" si="1"/>
        <v>0</v>
      </c>
      <c r="D14" s="11"/>
      <c r="E14" s="11"/>
      <c r="F14" s="11"/>
      <c r="G14" s="11"/>
      <c r="H14" s="11"/>
      <c r="I14" s="11"/>
      <c r="J14" s="11"/>
      <c r="K14" s="12"/>
      <c r="L14" s="12"/>
      <c r="M14" s="12"/>
      <c r="N14" s="12"/>
      <c r="O14" s="12"/>
    </row>
    <row r="15" spans="1:15" ht="15" customHeight="1" x14ac:dyDescent="0.35">
      <c r="B15" s="3" t="s">
        <v>7</v>
      </c>
      <c r="C15" s="11">
        <f t="shared" si="1"/>
        <v>0</v>
      </c>
      <c r="D15" s="11"/>
      <c r="E15" s="11"/>
      <c r="F15" s="11"/>
      <c r="G15" s="11"/>
      <c r="H15" s="11"/>
      <c r="I15" s="11"/>
      <c r="J15" s="11"/>
      <c r="K15" s="12"/>
      <c r="L15" s="12"/>
      <c r="M15" s="12"/>
      <c r="N15" s="12"/>
      <c r="O15" s="12"/>
    </row>
    <row r="16" spans="1:15" ht="15" customHeight="1" thickBot="1" x14ac:dyDescent="0.4">
      <c r="B16" s="14" t="s">
        <v>8</v>
      </c>
      <c r="C16" s="15">
        <f t="shared" si="1"/>
        <v>313</v>
      </c>
      <c r="D16" s="15"/>
      <c r="E16" s="15"/>
      <c r="F16" s="15"/>
      <c r="G16" s="15">
        <v>17</v>
      </c>
      <c r="H16" s="15"/>
      <c r="I16" s="15">
        <v>121</v>
      </c>
      <c r="J16" s="15"/>
      <c r="K16" s="16">
        <v>169</v>
      </c>
      <c r="L16" s="16"/>
      <c r="M16" s="16"/>
      <c r="N16" s="16"/>
      <c r="O16" s="16">
        <v>6</v>
      </c>
    </row>
    <row r="17" spans="2:2" ht="15" customHeight="1" x14ac:dyDescent="0.3">
      <c r="B17" s="2" t="s">
        <v>9</v>
      </c>
    </row>
    <row r="18" spans="2:2" x14ac:dyDescent="0.3">
      <c r="B18" s="2" t="s">
        <v>10</v>
      </c>
    </row>
    <row r="19" spans="2:2" x14ac:dyDescent="0.3">
      <c r="B19" s="3"/>
    </row>
  </sheetData>
  <mergeCells count="2">
    <mergeCell ref="B2:O2"/>
    <mergeCell ref="B4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11F1D-16CE-4C09-AB3B-F0D1DF92D5F4}">
  <dimension ref="A1:O17"/>
  <sheetViews>
    <sheetView showRowColHeaders="0" tabSelected="1" zoomScale="80" zoomScaleNormal="80" workbookViewId="0">
      <selection activeCell="G27" sqref="G27"/>
    </sheetView>
  </sheetViews>
  <sheetFormatPr baseColWidth="10" defaultColWidth="11.44140625" defaultRowHeight="15" x14ac:dyDescent="0.3"/>
  <cols>
    <col min="1" max="1" width="2.6640625" style="2" customWidth="1"/>
    <col min="2" max="2" width="60.4414062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38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4" customHeight="1" thickBot="1" x14ac:dyDescent="0.35">
      <c r="B5" s="40" t="s">
        <v>11</v>
      </c>
      <c r="C5" s="41" t="s">
        <v>12</v>
      </c>
      <c r="D5" s="42" t="s">
        <v>13</v>
      </c>
      <c r="E5" s="42" t="s">
        <v>14</v>
      </c>
      <c r="F5" s="42" t="s">
        <v>15</v>
      </c>
      <c r="G5" s="42" t="s">
        <v>16</v>
      </c>
      <c r="H5" s="42" t="s">
        <v>17</v>
      </c>
      <c r="I5" s="42" t="s">
        <v>18</v>
      </c>
      <c r="J5" s="42" t="s">
        <v>19</v>
      </c>
      <c r="K5" s="42" t="s">
        <v>20</v>
      </c>
      <c r="L5" s="42" t="s">
        <v>21</v>
      </c>
      <c r="M5" s="42" t="s">
        <v>22</v>
      </c>
      <c r="N5" s="42" t="s">
        <v>23</v>
      </c>
      <c r="O5" s="42" t="s">
        <v>24</v>
      </c>
    </row>
    <row r="6" spans="1:15" ht="24.75" customHeight="1" x14ac:dyDescent="0.3">
      <c r="B6" s="30" t="s">
        <v>12</v>
      </c>
      <c r="C6" s="31">
        <f>SUM(C7:C10)</f>
        <v>5919207</v>
      </c>
      <c r="D6" s="31">
        <f>SUM(D7:D10)</f>
        <v>521254</v>
      </c>
      <c r="E6" s="31">
        <f>SUM(E7:E10)</f>
        <v>460235</v>
      </c>
      <c r="F6" s="31">
        <f>SUM(F7:F10)</f>
        <v>482714</v>
      </c>
      <c r="G6" s="31">
        <f>SUM(G7:G10)</f>
        <v>473229</v>
      </c>
      <c r="H6" s="31">
        <f>SUM(H7:H10)</f>
        <v>494929</v>
      </c>
      <c r="I6" s="31">
        <f>SUM(I7:I10)</f>
        <v>456408</v>
      </c>
      <c r="J6" s="31">
        <f>SUM(J7:J10)</f>
        <v>521622</v>
      </c>
      <c r="K6" s="31">
        <f>SUM(K7:K10)</f>
        <v>516428</v>
      </c>
      <c r="L6" s="31">
        <f>SUM(L7:L10)</f>
        <v>487738</v>
      </c>
      <c r="M6" s="31">
        <f>SUM(M7:M10)</f>
        <v>503109</v>
      </c>
      <c r="N6" s="31">
        <f>SUM(N7:N10)</f>
        <v>494111</v>
      </c>
      <c r="O6" s="31">
        <f>SUM(O7:O10)</f>
        <v>507430</v>
      </c>
    </row>
    <row r="7" spans="1:15" ht="15" customHeight="1" x14ac:dyDescent="0.35">
      <c r="B7" s="8" t="s">
        <v>0</v>
      </c>
      <c r="C7" s="35">
        <f>SUM(D7:O7)</f>
        <v>379</v>
      </c>
      <c r="D7" s="35"/>
      <c r="E7" s="35"/>
      <c r="F7" s="35"/>
      <c r="G7" s="35"/>
      <c r="H7" s="35"/>
      <c r="I7" s="35"/>
      <c r="J7" s="35">
        <v>9</v>
      </c>
      <c r="K7" s="36"/>
      <c r="L7" s="36"/>
      <c r="M7" s="36"/>
      <c r="N7" s="36"/>
      <c r="O7" s="36">
        <v>370</v>
      </c>
    </row>
    <row r="8" spans="1:15" ht="15" customHeight="1" x14ac:dyDescent="0.35">
      <c r="B8" s="29" t="s">
        <v>30</v>
      </c>
      <c r="C8" s="35">
        <f>SUM(D8:O8)</f>
        <v>60244</v>
      </c>
      <c r="D8" s="35">
        <v>5627</v>
      </c>
      <c r="E8" s="35">
        <v>5191</v>
      </c>
      <c r="F8" s="35">
        <v>5132</v>
      </c>
      <c r="G8" s="35">
        <v>4373</v>
      </c>
      <c r="H8" s="35">
        <v>4541</v>
      </c>
      <c r="I8" s="35">
        <v>3827</v>
      </c>
      <c r="J8" s="35">
        <v>5240</v>
      </c>
      <c r="K8" s="36">
        <v>5410</v>
      </c>
      <c r="L8" s="36">
        <v>5480</v>
      </c>
      <c r="M8" s="36">
        <v>5555</v>
      </c>
      <c r="N8" s="36">
        <v>5259</v>
      </c>
      <c r="O8" s="36">
        <v>4609</v>
      </c>
    </row>
    <row r="9" spans="1:15" ht="15" customHeight="1" x14ac:dyDescent="0.35">
      <c r="B9" s="3" t="s">
        <v>2</v>
      </c>
      <c r="C9" s="35">
        <f t="shared" ref="C9:C10" si="0">SUM(D9:O9)</f>
        <v>7609</v>
      </c>
      <c r="D9" s="35">
        <v>771</v>
      </c>
      <c r="E9" s="35">
        <v>656</v>
      </c>
      <c r="F9" s="35">
        <v>477</v>
      </c>
      <c r="G9" s="35">
        <v>554</v>
      </c>
      <c r="H9" s="35">
        <v>668</v>
      </c>
      <c r="I9" s="35">
        <v>547</v>
      </c>
      <c r="J9" s="35">
        <v>778</v>
      </c>
      <c r="K9" s="36">
        <v>719</v>
      </c>
      <c r="L9" s="36">
        <v>609</v>
      </c>
      <c r="M9" s="36">
        <v>630</v>
      </c>
      <c r="N9" s="36">
        <v>599</v>
      </c>
      <c r="O9" s="36">
        <v>601</v>
      </c>
    </row>
    <row r="10" spans="1:15" ht="15" customHeight="1" thickBot="1" x14ac:dyDescent="0.4">
      <c r="B10" s="46" t="s">
        <v>3</v>
      </c>
      <c r="C10" s="38">
        <f t="shared" si="0"/>
        <v>5850975</v>
      </c>
      <c r="D10" s="38">
        <v>514856</v>
      </c>
      <c r="E10" s="38">
        <v>454388</v>
      </c>
      <c r="F10" s="38">
        <v>477105</v>
      </c>
      <c r="G10" s="38">
        <v>468302</v>
      </c>
      <c r="H10" s="38">
        <v>489720</v>
      </c>
      <c r="I10" s="38">
        <v>452034</v>
      </c>
      <c r="J10" s="38">
        <v>515595</v>
      </c>
      <c r="K10" s="39">
        <v>510299</v>
      </c>
      <c r="L10" s="39">
        <v>481649</v>
      </c>
      <c r="M10" s="39">
        <v>496924</v>
      </c>
      <c r="N10" s="39">
        <v>488253</v>
      </c>
      <c r="O10" s="39">
        <v>501850</v>
      </c>
    </row>
    <row r="11" spans="1:15" ht="15" customHeight="1" x14ac:dyDescent="0.3">
      <c r="B11" s="2" t="s">
        <v>9</v>
      </c>
    </row>
    <row r="12" spans="1:15" ht="15" customHeight="1" x14ac:dyDescent="0.3">
      <c r="B12" s="2" t="s">
        <v>10</v>
      </c>
    </row>
    <row r="13" spans="1:15" ht="15" customHeight="1" x14ac:dyDescent="0.3">
      <c r="B13" s="3"/>
    </row>
    <row r="17" ht="15" customHeight="1" x14ac:dyDescent="0.3"/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showRowColHeaders="0" zoomScale="70" zoomScaleNormal="70" workbookViewId="0">
      <selection activeCell="H15" sqref="H15"/>
    </sheetView>
  </sheetViews>
  <sheetFormatPr baseColWidth="10" defaultColWidth="11.44140625" defaultRowHeight="15" x14ac:dyDescent="0.3"/>
  <cols>
    <col min="1" max="1" width="2.6640625" style="2" customWidth="1"/>
    <col min="2" max="2" width="59.88671875" style="2" customWidth="1"/>
    <col min="3" max="3" width="11" style="2" customWidth="1"/>
    <col min="4" max="11" width="8.88671875" style="2" customWidth="1"/>
    <col min="12" max="15" width="12.10937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3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0.25" customHeight="1" thickBot="1" x14ac:dyDescent="0.35">
      <c r="B5" s="17" t="s">
        <v>11</v>
      </c>
      <c r="C5" s="4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</row>
    <row r="6" spans="1:15" ht="18" customHeight="1" x14ac:dyDescent="0.3">
      <c r="B6" s="6" t="s">
        <v>12</v>
      </c>
      <c r="C6" s="7">
        <f>+SUM(C7:C16)</f>
        <v>2975733</v>
      </c>
      <c r="D6" s="7">
        <f>+SUM(D7:D16)</f>
        <v>270233</v>
      </c>
      <c r="E6" s="7">
        <f t="shared" ref="E6:O6" si="0">+SUM(E7:E16)</f>
        <v>232670</v>
      </c>
      <c r="F6" s="7">
        <f t="shared" si="0"/>
        <v>238882</v>
      </c>
      <c r="G6" s="7">
        <f t="shared" si="0"/>
        <v>222028</v>
      </c>
      <c r="H6" s="7">
        <f t="shared" si="0"/>
        <v>237327</v>
      </c>
      <c r="I6" s="7">
        <f t="shared" si="0"/>
        <v>220825</v>
      </c>
      <c r="J6" s="7">
        <f t="shared" si="0"/>
        <v>265105</v>
      </c>
      <c r="K6" s="7">
        <f t="shared" si="0"/>
        <v>274197</v>
      </c>
      <c r="L6" s="7">
        <f t="shared" si="0"/>
        <v>246560</v>
      </c>
      <c r="M6" s="7">
        <f t="shared" si="0"/>
        <v>265856</v>
      </c>
      <c r="N6" s="7">
        <f t="shared" si="0"/>
        <v>250635</v>
      </c>
      <c r="O6" s="7">
        <f t="shared" si="0"/>
        <v>251415</v>
      </c>
    </row>
    <row r="7" spans="1:15" ht="15" customHeight="1" x14ac:dyDescent="0.35">
      <c r="B7" s="8" t="s">
        <v>0</v>
      </c>
      <c r="C7" s="9">
        <f t="shared" ref="C7:C16" si="1">SUM(D7:O7)</f>
        <v>4962</v>
      </c>
      <c r="D7" s="9">
        <v>574</v>
      </c>
      <c r="E7" s="9">
        <v>582</v>
      </c>
      <c r="F7" s="9">
        <v>291</v>
      </c>
      <c r="G7" s="9">
        <v>355</v>
      </c>
      <c r="H7" s="9">
        <v>373</v>
      </c>
      <c r="I7" s="9">
        <v>285</v>
      </c>
      <c r="J7" s="9">
        <v>393</v>
      </c>
      <c r="K7" s="10">
        <v>393</v>
      </c>
      <c r="L7" s="10">
        <v>451</v>
      </c>
      <c r="M7" s="10">
        <v>427</v>
      </c>
      <c r="N7" s="10">
        <v>389</v>
      </c>
      <c r="O7" s="10">
        <v>449</v>
      </c>
    </row>
    <row r="8" spans="1:15" ht="15" customHeight="1" x14ac:dyDescent="0.35">
      <c r="B8" s="3" t="s">
        <v>30</v>
      </c>
      <c r="C8" s="11">
        <f t="shared" si="1"/>
        <v>8718</v>
      </c>
      <c r="D8" s="11">
        <v>1157</v>
      </c>
      <c r="E8" s="11">
        <v>487</v>
      </c>
      <c r="F8" s="11">
        <v>231</v>
      </c>
      <c r="G8" s="11">
        <v>574</v>
      </c>
      <c r="H8" s="11">
        <v>497</v>
      </c>
      <c r="I8" s="11">
        <v>389</v>
      </c>
      <c r="J8" s="11">
        <v>907</v>
      </c>
      <c r="K8" s="12">
        <v>937</v>
      </c>
      <c r="L8" s="12">
        <v>665</v>
      </c>
      <c r="M8" s="12">
        <v>823</v>
      </c>
      <c r="N8" s="12">
        <v>1104</v>
      </c>
      <c r="O8" s="12">
        <v>947</v>
      </c>
    </row>
    <row r="9" spans="1:15" ht="15" customHeight="1" x14ac:dyDescent="0.35">
      <c r="B9" s="3" t="s">
        <v>1</v>
      </c>
      <c r="C9" s="11">
        <f t="shared" si="1"/>
        <v>0</v>
      </c>
      <c r="D9" s="11"/>
      <c r="E9" s="11"/>
      <c r="F9" s="11"/>
      <c r="G9" s="11"/>
      <c r="H9" s="11"/>
      <c r="I9" s="11"/>
      <c r="J9" s="11"/>
      <c r="K9" s="12"/>
      <c r="L9" s="12"/>
      <c r="M9" s="12"/>
      <c r="N9" s="12"/>
      <c r="O9" s="12"/>
    </row>
    <row r="10" spans="1:15" ht="15" customHeight="1" x14ac:dyDescent="0.35">
      <c r="B10" s="3" t="s">
        <v>2</v>
      </c>
      <c r="C10" s="11">
        <f t="shared" si="1"/>
        <v>31</v>
      </c>
      <c r="D10" s="11"/>
      <c r="E10" s="11"/>
      <c r="F10" s="11"/>
      <c r="G10" s="11"/>
      <c r="H10" s="11"/>
      <c r="I10" s="11"/>
      <c r="J10" s="11"/>
      <c r="K10" s="12"/>
      <c r="L10" s="12"/>
      <c r="M10" s="12"/>
      <c r="N10" s="12">
        <v>31</v>
      </c>
      <c r="O10" s="12"/>
    </row>
    <row r="11" spans="1:15" ht="15" customHeight="1" x14ac:dyDescent="0.35">
      <c r="B11" s="3" t="s">
        <v>3</v>
      </c>
      <c r="C11" s="11">
        <f t="shared" si="1"/>
        <v>2961887</v>
      </c>
      <c r="D11" s="11">
        <v>268502</v>
      </c>
      <c r="E11" s="11">
        <v>231601</v>
      </c>
      <c r="F11" s="11">
        <v>238360</v>
      </c>
      <c r="G11" s="11">
        <v>221099</v>
      </c>
      <c r="H11" s="11">
        <v>236452</v>
      </c>
      <c r="I11" s="11">
        <v>220151</v>
      </c>
      <c r="J11" s="11">
        <v>263781</v>
      </c>
      <c r="K11" s="12">
        <v>272867</v>
      </c>
      <c r="L11" s="12">
        <v>245444</v>
      </c>
      <c r="M11" s="12">
        <v>264606</v>
      </c>
      <c r="N11" s="12">
        <v>249111</v>
      </c>
      <c r="O11" s="12">
        <v>249913</v>
      </c>
    </row>
    <row r="12" spans="1:15" ht="15" customHeight="1" x14ac:dyDescent="0.35">
      <c r="B12" s="13" t="s">
        <v>4</v>
      </c>
      <c r="C12" s="11">
        <f t="shared" si="1"/>
        <v>0</v>
      </c>
      <c r="D12" s="11"/>
      <c r="E12" s="11"/>
      <c r="F12" s="11"/>
      <c r="G12" s="11"/>
      <c r="H12" s="11"/>
      <c r="I12" s="11"/>
      <c r="J12" s="11"/>
      <c r="K12" s="12"/>
      <c r="L12" s="12"/>
      <c r="M12" s="12"/>
      <c r="N12" s="12"/>
      <c r="O12" s="12"/>
    </row>
    <row r="13" spans="1:15" ht="15" customHeight="1" x14ac:dyDescent="0.35">
      <c r="B13" s="3" t="s">
        <v>5</v>
      </c>
      <c r="C13" s="11">
        <f t="shared" si="1"/>
        <v>0</v>
      </c>
      <c r="D13" s="11"/>
      <c r="E13" s="11"/>
      <c r="F13" s="11"/>
      <c r="G13" s="11"/>
      <c r="H13" s="11"/>
      <c r="I13" s="11"/>
      <c r="J13" s="11"/>
      <c r="K13" s="12"/>
      <c r="L13" s="12"/>
      <c r="M13" s="12"/>
      <c r="N13" s="12"/>
      <c r="O13" s="12"/>
    </row>
    <row r="14" spans="1:15" ht="15" customHeight="1" x14ac:dyDescent="0.35">
      <c r="B14" s="3" t="s">
        <v>6</v>
      </c>
      <c r="C14" s="11">
        <f t="shared" si="1"/>
        <v>5</v>
      </c>
      <c r="D14" s="11"/>
      <c r="E14" s="11"/>
      <c r="F14" s="11"/>
      <c r="G14" s="11"/>
      <c r="H14" s="11">
        <v>5</v>
      </c>
      <c r="I14" s="11"/>
      <c r="J14" s="11"/>
      <c r="K14" s="12"/>
      <c r="L14" s="12"/>
      <c r="M14" s="12"/>
      <c r="N14" s="12"/>
      <c r="O14" s="12"/>
    </row>
    <row r="15" spans="1:15" ht="15" customHeight="1" x14ac:dyDescent="0.35">
      <c r="B15" s="3" t="s">
        <v>7</v>
      </c>
      <c r="C15" s="11">
        <f t="shared" si="1"/>
        <v>0</v>
      </c>
      <c r="D15" s="11"/>
      <c r="E15" s="11"/>
      <c r="F15" s="11"/>
      <c r="G15" s="11"/>
      <c r="H15" s="11"/>
      <c r="I15" s="11"/>
      <c r="J15" s="11"/>
      <c r="K15" s="12"/>
      <c r="L15" s="12"/>
      <c r="M15" s="12"/>
      <c r="N15" s="12"/>
      <c r="O15" s="12"/>
    </row>
    <row r="16" spans="1:15" ht="15" customHeight="1" thickBot="1" x14ac:dyDescent="0.4">
      <c r="B16" s="14" t="s">
        <v>8</v>
      </c>
      <c r="C16" s="15">
        <f t="shared" si="1"/>
        <v>130</v>
      </c>
      <c r="D16" s="15"/>
      <c r="E16" s="15"/>
      <c r="F16" s="15"/>
      <c r="G16" s="15"/>
      <c r="H16" s="15"/>
      <c r="I16" s="15"/>
      <c r="J16" s="15">
        <v>24</v>
      </c>
      <c r="K16" s="16"/>
      <c r="L16" s="16"/>
      <c r="M16" s="16"/>
      <c r="N16" s="16"/>
      <c r="O16" s="16">
        <v>106</v>
      </c>
    </row>
    <row r="17" spans="2:2" ht="15" customHeight="1" x14ac:dyDescent="0.3">
      <c r="B17" s="2" t="s">
        <v>9</v>
      </c>
    </row>
    <row r="18" spans="2:2" x14ac:dyDescent="0.3">
      <c r="B18" s="2" t="s">
        <v>10</v>
      </c>
    </row>
    <row r="19" spans="2:2" x14ac:dyDescent="0.3">
      <c r="B19" s="3"/>
    </row>
  </sheetData>
  <mergeCells count="2">
    <mergeCell ref="B2:O2"/>
    <mergeCell ref="B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showRowColHeaders="0" zoomScale="70" zoomScaleNormal="70" workbookViewId="0">
      <selection activeCell="N21" sqref="N21"/>
    </sheetView>
  </sheetViews>
  <sheetFormatPr baseColWidth="10" defaultColWidth="11.44140625" defaultRowHeight="15" x14ac:dyDescent="0.3"/>
  <cols>
    <col min="1" max="1" width="2.6640625" style="2" customWidth="1"/>
    <col min="2" max="2" width="59.88671875" style="2" customWidth="1"/>
    <col min="3" max="3" width="11" style="2" customWidth="1"/>
    <col min="4" max="11" width="9.109375" style="2" customWidth="1"/>
    <col min="12" max="15" width="11.4414062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28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0.25" customHeight="1" thickBot="1" x14ac:dyDescent="0.35">
      <c r="B5" s="19" t="s">
        <v>11</v>
      </c>
      <c r="C5" s="20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1" t="s">
        <v>17</v>
      </c>
      <c r="I5" s="21" t="s">
        <v>18</v>
      </c>
      <c r="J5" s="21" t="s">
        <v>19</v>
      </c>
      <c r="K5" s="21" t="s">
        <v>20</v>
      </c>
      <c r="L5" s="21" t="s">
        <v>21</v>
      </c>
      <c r="M5" s="21" t="s">
        <v>22</v>
      </c>
      <c r="N5" s="21" t="s">
        <v>23</v>
      </c>
      <c r="O5" s="21" t="s">
        <v>24</v>
      </c>
    </row>
    <row r="6" spans="1:15" ht="18" customHeight="1" x14ac:dyDescent="0.3">
      <c r="B6" s="6" t="s">
        <v>12</v>
      </c>
      <c r="C6" s="7">
        <f>+SUM(C7:C16)</f>
        <v>3371087</v>
      </c>
      <c r="D6" s="7">
        <f>+SUM(D7:D16)</f>
        <v>301048</v>
      </c>
      <c r="E6" s="7">
        <f t="shared" ref="E6:O6" si="0">+SUM(E7:E16)</f>
        <v>262617</v>
      </c>
      <c r="F6" s="7">
        <f t="shared" si="0"/>
        <v>285661</v>
      </c>
      <c r="G6" s="7">
        <f t="shared" si="0"/>
        <v>258056</v>
      </c>
      <c r="H6" s="7">
        <f t="shared" si="0"/>
        <v>272303</v>
      </c>
      <c r="I6" s="7">
        <f t="shared" si="0"/>
        <v>248928</v>
      </c>
      <c r="J6" s="7">
        <f t="shared" si="0"/>
        <v>316202</v>
      </c>
      <c r="K6" s="7">
        <f t="shared" si="0"/>
        <v>309869</v>
      </c>
      <c r="L6" s="7">
        <f t="shared" si="0"/>
        <v>286042</v>
      </c>
      <c r="M6" s="7">
        <f t="shared" si="0"/>
        <v>288062</v>
      </c>
      <c r="N6" s="7">
        <f t="shared" si="0"/>
        <v>273080</v>
      </c>
      <c r="O6" s="7">
        <f t="shared" si="0"/>
        <v>269219</v>
      </c>
    </row>
    <row r="7" spans="1:15" ht="15" customHeight="1" x14ac:dyDescent="0.35">
      <c r="B7" s="8" t="s">
        <v>0</v>
      </c>
      <c r="C7" s="9">
        <f t="shared" ref="C7:C16" si="1">SUM(D7:O7)</f>
        <v>6090</v>
      </c>
      <c r="D7" s="9">
        <v>749</v>
      </c>
      <c r="E7" s="9">
        <v>779</v>
      </c>
      <c r="F7" s="9">
        <v>499</v>
      </c>
      <c r="G7" s="9">
        <v>426</v>
      </c>
      <c r="H7" s="9">
        <v>397</v>
      </c>
      <c r="I7" s="9">
        <v>340</v>
      </c>
      <c r="J7" s="9">
        <v>611</v>
      </c>
      <c r="K7" s="10">
        <v>472</v>
      </c>
      <c r="L7" s="10">
        <v>504</v>
      </c>
      <c r="M7" s="10">
        <v>434</v>
      </c>
      <c r="N7" s="10">
        <v>434</v>
      </c>
      <c r="O7" s="10">
        <v>445</v>
      </c>
    </row>
    <row r="8" spans="1:15" ht="15" customHeight="1" x14ac:dyDescent="0.35">
      <c r="B8" s="3" t="s">
        <v>30</v>
      </c>
      <c r="C8" s="11">
        <f t="shared" si="1"/>
        <v>10338</v>
      </c>
      <c r="D8" s="11">
        <v>1273</v>
      </c>
      <c r="E8" s="11">
        <v>499</v>
      </c>
      <c r="F8" s="11">
        <v>549</v>
      </c>
      <c r="G8" s="11">
        <v>350</v>
      </c>
      <c r="H8" s="11">
        <v>917</v>
      </c>
      <c r="I8" s="11">
        <v>1280</v>
      </c>
      <c r="J8" s="11">
        <v>1332</v>
      </c>
      <c r="K8" s="12">
        <v>976</v>
      </c>
      <c r="L8" s="12">
        <v>771</v>
      </c>
      <c r="M8" s="12">
        <v>801</v>
      </c>
      <c r="N8" s="12">
        <v>725</v>
      </c>
      <c r="O8" s="12">
        <v>865</v>
      </c>
    </row>
    <row r="9" spans="1:15" ht="15" customHeight="1" x14ac:dyDescent="0.35">
      <c r="B9" s="3" t="s">
        <v>1</v>
      </c>
      <c r="C9" s="11">
        <f t="shared" si="1"/>
        <v>0</v>
      </c>
      <c r="D9" s="11"/>
      <c r="E9" s="11"/>
      <c r="F9" s="11"/>
      <c r="G9" s="11"/>
      <c r="H9" s="11"/>
      <c r="I9" s="11"/>
      <c r="J9" s="11"/>
      <c r="K9" s="12"/>
      <c r="L9" s="12"/>
      <c r="M9" s="12"/>
      <c r="N9" s="12"/>
      <c r="O9" s="12"/>
    </row>
    <row r="10" spans="1:15" ht="15" customHeight="1" x14ac:dyDescent="0.35">
      <c r="B10" s="3" t="s">
        <v>2</v>
      </c>
      <c r="C10" s="11">
        <f t="shared" si="1"/>
        <v>1</v>
      </c>
      <c r="D10" s="11">
        <v>1</v>
      </c>
      <c r="E10" s="11"/>
      <c r="F10" s="11"/>
      <c r="G10" s="11"/>
      <c r="H10" s="11"/>
      <c r="I10" s="11"/>
      <c r="J10" s="11"/>
      <c r="K10" s="12"/>
      <c r="L10" s="12"/>
      <c r="M10" s="12"/>
      <c r="N10" s="12"/>
      <c r="O10" s="12"/>
    </row>
    <row r="11" spans="1:15" ht="15" customHeight="1" x14ac:dyDescent="0.35">
      <c r="B11" s="3" t="s">
        <v>3</v>
      </c>
      <c r="C11" s="11">
        <f t="shared" si="1"/>
        <v>3353329</v>
      </c>
      <c r="D11" s="11">
        <v>299016</v>
      </c>
      <c r="E11" s="11">
        <v>261302</v>
      </c>
      <c r="F11" s="11">
        <v>284532</v>
      </c>
      <c r="G11" s="11">
        <v>257119</v>
      </c>
      <c r="H11" s="11">
        <v>270824</v>
      </c>
      <c r="I11" s="11">
        <v>247216</v>
      </c>
      <c r="J11" s="11">
        <v>314101</v>
      </c>
      <c r="K11" s="12">
        <v>308302</v>
      </c>
      <c r="L11" s="12">
        <v>284662</v>
      </c>
      <c r="M11" s="12">
        <v>286706</v>
      </c>
      <c r="N11" s="12">
        <v>271776</v>
      </c>
      <c r="O11" s="12">
        <v>267773</v>
      </c>
    </row>
    <row r="12" spans="1:15" ht="15" customHeight="1" x14ac:dyDescent="0.35">
      <c r="B12" s="13" t="s">
        <v>4</v>
      </c>
      <c r="C12" s="11">
        <f t="shared" si="1"/>
        <v>1</v>
      </c>
      <c r="D12" s="11"/>
      <c r="E12" s="11"/>
      <c r="F12" s="11"/>
      <c r="G12" s="11"/>
      <c r="H12" s="11"/>
      <c r="I12" s="11"/>
      <c r="J12" s="11"/>
      <c r="K12" s="12"/>
      <c r="L12" s="12"/>
      <c r="M12" s="12">
        <v>1</v>
      </c>
      <c r="N12" s="12"/>
      <c r="O12" s="12"/>
    </row>
    <row r="13" spans="1:15" ht="15" customHeight="1" x14ac:dyDescent="0.35">
      <c r="B13" s="3" t="s">
        <v>5</v>
      </c>
      <c r="C13" s="11">
        <f t="shared" si="1"/>
        <v>1158</v>
      </c>
      <c r="D13" s="11"/>
      <c r="E13" s="11">
        <v>30</v>
      </c>
      <c r="F13" s="11">
        <v>81</v>
      </c>
      <c r="G13" s="11">
        <v>99</v>
      </c>
      <c r="H13" s="11">
        <v>95</v>
      </c>
      <c r="I13" s="11">
        <v>83</v>
      </c>
      <c r="J13" s="11">
        <v>158</v>
      </c>
      <c r="K13" s="12">
        <v>119</v>
      </c>
      <c r="L13" s="12">
        <v>105</v>
      </c>
      <c r="M13" s="12">
        <v>118</v>
      </c>
      <c r="N13" s="12">
        <v>145</v>
      </c>
      <c r="O13" s="12">
        <v>125</v>
      </c>
    </row>
    <row r="14" spans="1:15" ht="15" customHeight="1" x14ac:dyDescent="0.35">
      <c r="B14" s="3" t="s">
        <v>6</v>
      </c>
      <c r="C14" s="11">
        <f t="shared" si="1"/>
        <v>12</v>
      </c>
      <c r="D14" s="11">
        <v>5</v>
      </c>
      <c r="E14" s="11">
        <v>7</v>
      </c>
      <c r="F14" s="11"/>
      <c r="G14" s="11"/>
      <c r="H14" s="11"/>
      <c r="I14" s="11"/>
      <c r="J14" s="11"/>
      <c r="K14" s="12"/>
      <c r="L14" s="12"/>
      <c r="M14" s="12"/>
      <c r="N14" s="12"/>
      <c r="O14" s="12"/>
    </row>
    <row r="15" spans="1:15" ht="15" customHeight="1" x14ac:dyDescent="0.35">
      <c r="B15" s="3" t="s">
        <v>7</v>
      </c>
      <c r="C15" s="11">
        <f t="shared" si="1"/>
        <v>0</v>
      </c>
      <c r="D15" s="11"/>
      <c r="E15" s="11"/>
      <c r="F15" s="11"/>
      <c r="G15" s="11"/>
      <c r="H15" s="11"/>
      <c r="I15" s="11"/>
      <c r="J15" s="11"/>
      <c r="K15" s="12"/>
      <c r="L15" s="12"/>
      <c r="M15" s="12"/>
      <c r="N15" s="12"/>
      <c r="O15" s="12"/>
    </row>
    <row r="16" spans="1:15" ht="15" customHeight="1" thickBot="1" x14ac:dyDescent="0.4">
      <c r="B16" s="14" t="s">
        <v>8</v>
      </c>
      <c r="C16" s="15">
        <f t="shared" si="1"/>
        <v>158</v>
      </c>
      <c r="D16" s="15">
        <v>4</v>
      </c>
      <c r="E16" s="15"/>
      <c r="F16" s="15"/>
      <c r="G16" s="15">
        <v>62</v>
      </c>
      <c r="H16" s="15">
        <v>70</v>
      </c>
      <c r="I16" s="15">
        <v>9</v>
      </c>
      <c r="J16" s="15"/>
      <c r="K16" s="16"/>
      <c r="L16" s="16"/>
      <c r="M16" s="16">
        <v>2</v>
      </c>
      <c r="N16" s="16"/>
      <c r="O16" s="16">
        <v>11</v>
      </c>
    </row>
    <row r="17" spans="2:2" ht="15" customHeight="1" x14ac:dyDescent="0.3">
      <c r="B17" s="2" t="s">
        <v>9</v>
      </c>
    </row>
    <row r="18" spans="2:2" x14ac:dyDescent="0.3">
      <c r="B18" s="2" t="s">
        <v>10</v>
      </c>
    </row>
    <row r="19" spans="2:2" x14ac:dyDescent="0.3">
      <c r="B19" s="3"/>
    </row>
  </sheetData>
  <mergeCells count="2">
    <mergeCell ref="B2:O2"/>
    <mergeCell ref="B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showRowColHeaders="0" zoomScale="70" zoomScaleNormal="70" workbookViewId="0">
      <selection activeCell="D11" sqref="D11:O11"/>
    </sheetView>
  </sheetViews>
  <sheetFormatPr baseColWidth="10" defaultColWidth="11.44140625" defaultRowHeight="15" x14ac:dyDescent="0.3"/>
  <cols>
    <col min="1" max="1" width="2.6640625" style="2" customWidth="1"/>
    <col min="2" max="2" width="59.554687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0.25" customHeight="1" thickBot="1" x14ac:dyDescent="0.35">
      <c r="B5" s="19" t="s">
        <v>11</v>
      </c>
      <c r="C5" s="20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1" t="s">
        <v>17</v>
      </c>
      <c r="I5" s="21" t="s">
        <v>18</v>
      </c>
      <c r="J5" s="21" t="s">
        <v>19</v>
      </c>
      <c r="K5" s="21" t="s">
        <v>20</v>
      </c>
      <c r="L5" s="21" t="s">
        <v>21</v>
      </c>
      <c r="M5" s="21" t="s">
        <v>22</v>
      </c>
      <c r="N5" s="21" t="s">
        <v>23</v>
      </c>
      <c r="O5" s="21" t="s">
        <v>24</v>
      </c>
    </row>
    <row r="6" spans="1:15" ht="18" customHeight="1" x14ac:dyDescent="0.3">
      <c r="B6" s="6" t="s">
        <v>12</v>
      </c>
      <c r="C6" s="7">
        <f>+SUM(C7:C16)</f>
        <v>3770085</v>
      </c>
      <c r="D6" s="7">
        <f>+SUM(D7:D16)</f>
        <v>330085</v>
      </c>
      <c r="E6" s="7">
        <f t="shared" ref="E6:O6" si="0">+SUM(E7:E16)</f>
        <v>306996</v>
      </c>
      <c r="F6" s="7">
        <f t="shared" si="0"/>
        <v>316297</v>
      </c>
      <c r="G6" s="7">
        <f t="shared" si="0"/>
        <v>304202</v>
      </c>
      <c r="H6" s="7">
        <f t="shared" si="0"/>
        <v>307037</v>
      </c>
      <c r="I6" s="7">
        <f t="shared" si="0"/>
        <v>284621</v>
      </c>
      <c r="J6" s="7">
        <f t="shared" si="0"/>
        <v>330706</v>
      </c>
      <c r="K6" s="7">
        <f t="shared" si="0"/>
        <v>331777</v>
      </c>
      <c r="L6" s="7">
        <f t="shared" si="0"/>
        <v>312466</v>
      </c>
      <c r="M6" s="7">
        <f t="shared" si="0"/>
        <v>319584</v>
      </c>
      <c r="N6" s="7">
        <f t="shared" si="0"/>
        <v>315035</v>
      </c>
      <c r="O6" s="7">
        <f t="shared" si="0"/>
        <v>311279</v>
      </c>
    </row>
    <row r="7" spans="1:15" ht="15" customHeight="1" x14ac:dyDescent="0.35">
      <c r="B7" s="8" t="s">
        <v>0</v>
      </c>
      <c r="C7" s="9">
        <f t="shared" ref="C7:C16" si="1">SUM(D7:O7)</f>
        <v>6534</v>
      </c>
      <c r="D7" s="9">
        <v>689</v>
      </c>
      <c r="E7" s="9">
        <v>871</v>
      </c>
      <c r="F7" s="9">
        <v>587</v>
      </c>
      <c r="G7" s="9">
        <v>455</v>
      </c>
      <c r="H7" s="9">
        <v>437</v>
      </c>
      <c r="I7" s="9">
        <v>366</v>
      </c>
      <c r="J7" s="9">
        <v>605</v>
      </c>
      <c r="K7" s="10">
        <v>547</v>
      </c>
      <c r="L7" s="10">
        <v>526</v>
      </c>
      <c r="M7" s="10">
        <v>413</v>
      </c>
      <c r="N7" s="10">
        <v>558</v>
      </c>
      <c r="O7" s="10">
        <v>480</v>
      </c>
    </row>
    <row r="8" spans="1:15" ht="15" customHeight="1" x14ac:dyDescent="0.35">
      <c r="B8" s="3" t="s">
        <v>30</v>
      </c>
      <c r="C8" s="11">
        <f t="shared" si="1"/>
        <v>4720</v>
      </c>
      <c r="D8" s="11">
        <v>1519</v>
      </c>
      <c r="E8" s="11">
        <v>1071</v>
      </c>
      <c r="F8" s="11">
        <v>522</v>
      </c>
      <c r="G8" s="11">
        <v>540</v>
      </c>
      <c r="H8" s="11"/>
      <c r="I8" s="11"/>
      <c r="J8" s="11"/>
      <c r="K8" s="12">
        <v>34</v>
      </c>
      <c r="L8" s="12">
        <v>138</v>
      </c>
      <c r="M8" s="12">
        <v>264</v>
      </c>
      <c r="N8" s="12">
        <v>251</v>
      </c>
      <c r="O8" s="12">
        <v>381</v>
      </c>
    </row>
    <row r="9" spans="1:15" ht="15" customHeight="1" x14ac:dyDescent="0.35">
      <c r="B9" s="3" t="s">
        <v>1</v>
      </c>
      <c r="C9" s="11">
        <f t="shared" si="1"/>
        <v>3</v>
      </c>
      <c r="D9" s="11"/>
      <c r="E9" s="11"/>
      <c r="F9" s="11"/>
      <c r="G9" s="11"/>
      <c r="H9" s="11"/>
      <c r="I9" s="11"/>
      <c r="J9" s="11"/>
      <c r="K9" s="12">
        <v>3</v>
      </c>
      <c r="L9" s="12"/>
      <c r="M9" s="12"/>
      <c r="N9" s="12"/>
      <c r="O9" s="12"/>
    </row>
    <row r="10" spans="1:15" ht="15" customHeight="1" x14ac:dyDescent="0.35">
      <c r="B10" s="3" t="s">
        <v>2</v>
      </c>
      <c r="C10" s="11">
        <f t="shared" si="1"/>
        <v>0</v>
      </c>
      <c r="D10" s="11"/>
      <c r="E10" s="11"/>
      <c r="F10" s="11"/>
      <c r="G10" s="11"/>
      <c r="H10" s="11"/>
      <c r="I10" s="11"/>
      <c r="J10" s="11"/>
      <c r="K10" s="12"/>
      <c r="L10" s="12"/>
      <c r="M10" s="12"/>
      <c r="N10" s="12"/>
      <c r="O10" s="12"/>
    </row>
    <row r="11" spans="1:15" ht="15" customHeight="1" x14ac:dyDescent="0.35">
      <c r="B11" s="3" t="s">
        <v>3</v>
      </c>
      <c r="C11" s="11">
        <f t="shared" si="1"/>
        <v>3756940</v>
      </c>
      <c r="D11" s="11">
        <v>327828</v>
      </c>
      <c r="E11" s="11">
        <v>304893</v>
      </c>
      <c r="F11" s="11">
        <v>315008</v>
      </c>
      <c r="G11" s="11">
        <v>303207</v>
      </c>
      <c r="H11" s="11">
        <v>306600</v>
      </c>
      <c r="I11" s="11">
        <v>284255</v>
      </c>
      <c r="J11" s="11">
        <v>329879</v>
      </c>
      <c r="K11" s="12">
        <v>330783</v>
      </c>
      <c r="L11" s="12">
        <v>311605</v>
      </c>
      <c r="M11" s="12">
        <v>318618</v>
      </c>
      <c r="N11" s="12">
        <v>314073</v>
      </c>
      <c r="O11" s="12">
        <v>310191</v>
      </c>
    </row>
    <row r="12" spans="1:15" ht="15" customHeight="1" x14ac:dyDescent="0.35">
      <c r="B12" s="13" t="s">
        <v>4</v>
      </c>
      <c r="C12" s="11">
        <f t="shared" si="1"/>
        <v>1687</v>
      </c>
      <c r="D12" s="11"/>
      <c r="E12" s="11">
        <v>94</v>
      </c>
      <c r="F12" s="11">
        <v>95</v>
      </c>
      <c r="G12" s="11"/>
      <c r="H12" s="11"/>
      <c r="I12" s="11"/>
      <c r="J12" s="11">
        <v>222</v>
      </c>
      <c r="K12" s="12">
        <v>410</v>
      </c>
      <c r="L12" s="12">
        <v>197</v>
      </c>
      <c r="M12" s="12">
        <v>289</v>
      </c>
      <c r="N12" s="12">
        <v>153</v>
      </c>
      <c r="O12" s="12">
        <v>227</v>
      </c>
    </row>
    <row r="13" spans="1:15" ht="15" customHeight="1" x14ac:dyDescent="0.35">
      <c r="B13" s="3" t="s">
        <v>5</v>
      </c>
      <c r="C13" s="11">
        <f t="shared" si="1"/>
        <v>183</v>
      </c>
      <c r="D13" s="11">
        <v>49</v>
      </c>
      <c r="E13" s="11">
        <v>67</v>
      </c>
      <c r="F13" s="11">
        <v>67</v>
      </c>
      <c r="G13" s="11"/>
      <c r="H13" s="11"/>
      <c r="I13" s="11"/>
      <c r="J13" s="11"/>
      <c r="K13" s="12"/>
      <c r="L13" s="12"/>
      <c r="M13" s="12"/>
      <c r="N13" s="12"/>
      <c r="O13" s="12"/>
    </row>
    <row r="14" spans="1:15" ht="15" customHeight="1" x14ac:dyDescent="0.35">
      <c r="B14" s="3" t="s">
        <v>6</v>
      </c>
      <c r="C14" s="11">
        <f t="shared" si="1"/>
        <v>0</v>
      </c>
      <c r="D14" s="11"/>
      <c r="E14" s="11"/>
      <c r="F14" s="11"/>
      <c r="G14" s="11"/>
      <c r="H14" s="11"/>
      <c r="I14" s="11"/>
      <c r="J14" s="11"/>
      <c r="K14" s="12"/>
      <c r="L14" s="12"/>
      <c r="M14" s="12"/>
      <c r="N14" s="12"/>
      <c r="O14" s="12"/>
    </row>
    <row r="15" spans="1:15" ht="15" customHeight="1" x14ac:dyDescent="0.35">
      <c r="B15" s="3" t="s">
        <v>7</v>
      </c>
      <c r="C15" s="11">
        <f t="shared" si="1"/>
        <v>0</v>
      </c>
      <c r="D15" s="11"/>
      <c r="E15" s="11"/>
      <c r="F15" s="11"/>
      <c r="G15" s="11"/>
      <c r="H15" s="11"/>
      <c r="I15" s="11"/>
      <c r="J15" s="11"/>
      <c r="K15" s="12"/>
      <c r="L15" s="12"/>
      <c r="M15" s="12"/>
      <c r="N15" s="12"/>
      <c r="O15" s="12"/>
    </row>
    <row r="16" spans="1:15" ht="15" customHeight="1" thickBot="1" x14ac:dyDescent="0.4">
      <c r="B16" s="14" t="s">
        <v>8</v>
      </c>
      <c r="C16" s="15">
        <f t="shared" si="1"/>
        <v>18</v>
      </c>
      <c r="D16" s="15"/>
      <c r="E16" s="15"/>
      <c r="F16" s="15">
        <v>18</v>
      </c>
      <c r="G16" s="15"/>
      <c r="H16" s="15"/>
      <c r="I16" s="15"/>
      <c r="J16" s="15"/>
      <c r="K16" s="16"/>
      <c r="L16" s="16"/>
      <c r="M16" s="16"/>
      <c r="N16" s="16"/>
      <c r="O16" s="16"/>
    </row>
    <row r="17" spans="2:2" ht="15" customHeight="1" x14ac:dyDescent="0.3">
      <c r="B17" s="2" t="s">
        <v>9</v>
      </c>
    </row>
    <row r="18" spans="2:2" x14ac:dyDescent="0.3">
      <c r="B18" s="2" t="s">
        <v>10</v>
      </c>
    </row>
    <row r="19" spans="2:2" x14ac:dyDescent="0.3">
      <c r="B19" s="3"/>
    </row>
  </sheetData>
  <mergeCells count="2">
    <mergeCell ref="B2:O2"/>
    <mergeCell ref="B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5"/>
  <sheetViews>
    <sheetView showRowColHeaders="0" zoomScale="80" zoomScaleNormal="80" workbookViewId="0">
      <selection activeCell="J27" sqref="J27"/>
    </sheetView>
  </sheetViews>
  <sheetFormatPr baseColWidth="10" defaultColWidth="11.44140625" defaultRowHeight="15" x14ac:dyDescent="0.3"/>
  <cols>
    <col min="1" max="1" width="2.6640625" style="2" customWidth="1"/>
    <col min="2" max="2" width="49.3320312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31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4" customHeight="1" thickBot="1" x14ac:dyDescent="0.35">
      <c r="B5" s="19" t="s">
        <v>11</v>
      </c>
      <c r="C5" s="20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1" t="s">
        <v>17</v>
      </c>
      <c r="I5" s="21" t="s">
        <v>18</v>
      </c>
      <c r="J5" s="21" t="s">
        <v>19</v>
      </c>
      <c r="K5" s="21" t="s">
        <v>20</v>
      </c>
      <c r="L5" s="21" t="s">
        <v>21</v>
      </c>
      <c r="M5" s="21" t="s">
        <v>22</v>
      </c>
      <c r="N5" s="21" t="s">
        <v>23</v>
      </c>
      <c r="O5" s="21" t="s">
        <v>24</v>
      </c>
    </row>
    <row r="6" spans="1:15" ht="24.75" customHeight="1" x14ac:dyDescent="0.3">
      <c r="B6" s="6" t="s">
        <v>12</v>
      </c>
      <c r="C6" s="7">
        <f t="shared" ref="C6:O6" si="0">+SUM(C7:C12)</f>
        <v>4066446</v>
      </c>
      <c r="D6" s="7">
        <f t="shared" si="0"/>
        <v>358267</v>
      </c>
      <c r="E6" s="7">
        <f t="shared" si="0"/>
        <v>312688</v>
      </c>
      <c r="F6" s="7">
        <f t="shared" si="0"/>
        <v>331388</v>
      </c>
      <c r="G6" s="7">
        <f t="shared" si="0"/>
        <v>324233</v>
      </c>
      <c r="H6" s="7">
        <f t="shared" si="0"/>
        <v>332081</v>
      </c>
      <c r="I6" s="7">
        <f t="shared" si="0"/>
        <v>321178</v>
      </c>
      <c r="J6" s="7">
        <f t="shared" si="0"/>
        <v>368307</v>
      </c>
      <c r="K6" s="7">
        <f t="shared" si="0"/>
        <v>364886</v>
      </c>
      <c r="L6" s="7">
        <f t="shared" si="0"/>
        <v>338423</v>
      </c>
      <c r="M6" s="7">
        <f t="shared" si="0"/>
        <v>351252</v>
      </c>
      <c r="N6" s="7">
        <f t="shared" si="0"/>
        <v>333763</v>
      </c>
      <c r="O6" s="7">
        <f t="shared" si="0"/>
        <v>329980</v>
      </c>
    </row>
    <row r="7" spans="1:15" ht="15" customHeight="1" x14ac:dyDescent="0.35">
      <c r="B7" s="8" t="s">
        <v>0</v>
      </c>
      <c r="C7" s="9">
        <f>SUM(D7:O7)</f>
        <v>4548</v>
      </c>
      <c r="D7" s="9">
        <v>678</v>
      </c>
      <c r="E7" s="9">
        <v>740</v>
      </c>
      <c r="F7" s="9">
        <v>608</v>
      </c>
      <c r="G7" s="9">
        <v>397</v>
      </c>
      <c r="H7" s="9">
        <v>368</v>
      </c>
      <c r="I7" s="9">
        <v>378</v>
      </c>
      <c r="J7" s="9">
        <v>409</v>
      </c>
      <c r="K7" s="23"/>
      <c r="L7" s="10">
        <v>65</v>
      </c>
      <c r="M7" s="10">
        <v>276</v>
      </c>
      <c r="N7" s="10">
        <v>282</v>
      </c>
      <c r="O7" s="10">
        <v>347</v>
      </c>
    </row>
    <row r="8" spans="1:15" ht="15" customHeight="1" x14ac:dyDescent="0.35">
      <c r="B8" s="3" t="s">
        <v>30</v>
      </c>
      <c r="C8" s="11">
        <f t="shared" ref="C8:C12" si="1">SUM(D8:O8)</f>
        <v>6970</v>
      </c>
      <c r="D8" s="11">
        <v>553</v>
      </c>
      <c r="E8" s="11">
        <v>572</v>
      </c>
      <c r="F8" s="11">
        <v>572</v>
      </c>
      <c r="G8" s="11">
        <v>505</v>
      </c>
      <c r="H8" s="11">
        <v>380</v>
      </c>
      <c r="I8" s="11">
        <v>377</v>
      </c>
      <c r="J8" s="11">
        <v>649</v>
      </c>
      <c r="K8" s="12">
        <v>630</v>
      </c>
      <c r="L8" s="12">
        <v>683</v>
      </c>
      <c r="M8" s="12">
        <v>591</v>
      </c>
      <c r="N8" s="12">
        <v>571</v>
      </c>
      <c r="O8" s="12">
        <v>887</v>
      </c>
    </row>
    <row r="9" spans="1:15" ht="15" customHeight="1" x14ac:dyDescent="0.35">
      <c r="B9" s="3" t="s">
        <v>3</v>
      </c>
      <c r="C9" s="11">
        <f t="shared" si="1"/>
        <v>4051098</v>
      </c>
      <c r="D9" s="11">
        <v>356788</v>
      </c>
      <c r="E9" s="11">
        <v>311112</v>
      </c>
      <c r="F9" s="11">
        <v>329975</v>
      </c>
      <c r="G9" s="11">
        <v>323152</v>
      </c>
      <c r="H9" s="11">
        <v>331039</v>
      </c>
      <c r="I9" s="11">
        <v>320145</v>
      </c>
      <c r="J9" s="11">
        <v>366780</v>
      </c>
      <c r="K9" s="12">
        <v>363817</v>
      </c>
      <c r="L9" s="12">
        <v>337367</v>
      </c>
      <c r="M9" s="12">
        <v>350040</v>
      </c>
      <c r="N9" s="12">
        <v>332557</v>
      </c>
      <c r="O9" s="12">
        <v>328326</v>
      </c>
    </row>
    <row r="10" spans="1:15" ht="15" customHeight="1" x14ac:dyDescent="0.35">
      <c r="B10" s="13" t="s">
        <v>4</v>
      </c>
      <c r="C10" s="11">
        <f t="shared" si="1"/>
        <v>3811</v>
      </c>
      <c r="D10" s="11">
        <v>236</v>
      </c>
      <c r="E10" s="11">
        <v>264</v>
      </c>
      <c r="F10" s="11">
        <v>233</v>
      </c>
      <c r="G10" s="11">
        <v>179</v>
      </c>
      <c r="H10" s="11">
        <v>294</v>
      </c>
      <c r="I10" s="11">
        <v>278</v>
      </c>
      <c r="J10" s="11">
        <v>469</v>
      </c>
      <c r="K10" s="12">
        <v>432</v>
      </c>
      <c r="L10" s="12">
        <v>308</v>
      </c>
      <c r="M10" s="12">
        <v>345</v>
      </c>
      <c r="N10" s="12">
        <v>353</v>
      </c>
      <c r="O10" s="12">
        <v>420</v>
      </c>
    </row>
    <row r="11" spans="1:15" ht="15" customHeight="1" x14ac:dyDescent="0.35">
      <c r="B11" s="3" t="s">
        <v>7</v>
      </c>
      <c r="C11" s="11">
        <f t="shared" si="1"/>
        <v>12</v>
      </c>
      <c r="D11" s="23">
        <v>12</v>
      </c>
      <c r="E11" s="23" t="s">
        <v>32</v>
      </c>
      <c r="F11" s="23" t="s">
        <v>32</v>
      </c>
      <c r="G11" s="23" t="s">
        <v>32</v>
      </c>
      <c r="H11" s="23" t="s">
        <v>32</v>
      </c>
      <c r="I11" s="23" t="s">
        <v>32</v>
      </c>
      <c r="J11" s="23" t="s">
        <v>32</v>
      </c>
      <c r="K11" s="23" t="s">
        <v>32</v>
      </c>
      <c r="L11" s="23" t="s">
        <v>32</v>
      </c>
      <c r="M11" s="23" t="s">
        <v>32</v>
      </c>
      <c r="N11" s="23" t="s">
        <v>32</v>
      </c>
      <c r="O11" s="23" t="s">
        <v>32</v>
      </c>
    </row>
    <row r="12" spans="1:15" ht="15" customHeight="1" thickBot="1" x14ac:dyDescent="0.4">
      <c r="B12" s="14" t="s">
        <v>8</v>
      </c>
      <c r="C12" s="15">
        <f t="shared" si="1"/>
        <v>7</v>
      </c>
      <c r="D12" s="24" t="s">
        <v>32</v>
      </c>
      <c r="E12" s="24" t="s">
        <v>32</v>
      </c>
      <c r="F12" s="24" t="s">
        <v>32</v>
      </c>
      <c r="G12" s="24" t="s">
        <v>32</v>
      </c>
      <c r="H12" s="24" t="s">
        <v>32</v>
      </c>
      <c r="I12" s="24" t="s">
        <v>32</v>
      </c>
      <c r="J12" s="24" t="s">
        <v>32</v>
      </c>
      <c r="K12" s="16">
        <v>7</v>
      </c>
      <c r="L12" s="24" t="s">
        <v>32</v>
      </c>
      <c r="M12" s="16">
        <v>0</v>
      </c>
      <c r="N12" s="24" t="s">
        <v>32</v>
      </c>
      <c r="O12" s="24" t="s">
        <v>32</v>
      </c>
    </row>
    <row r="13" spans="1:15" ht="15" customHeight="1" x14ac:dyDescent="0.3">
      <c r="B13" s="2" t="s">
        <v>9</v>
      </c>
    </row>
    <row r="14" spans="1:15" x14ac:dyDescent="0.3">
      <c r="B14" s="2" t="s">
        <v>10</v>
      </c>
    </row>
    <row r="15" spans="1:15" x14ac:dyDescent="0.3">
      <c r="B15" s="3"/>
    </row>
  </sheetData>
  <mergeCells count="2">
    <mergeCell ref="B2:O2"/>
    <mergeCell ref="B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showRowColHeaders="0" zoomScale="80" zoomScaleNormal="80" workbookViewId="0">
      <selection activeCell="B7" sqref="B7"/>
    </sheetView>
  </sheetViews>
  <sheetFormatPr baseColWidth="10" defaultColWidth="11.44140625" defaultRowHeight="15" x14ac:dyDescent="0.3"/>
  <cols>
    <col min="1" max="1" width="2.6640625" style="2" customWidth="1"/>
    <col min="2" max="2" width="49.3320312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33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4" customHeight="1" thickBot="1" x14ac:dyDescent="0.35">
      <c r="B5" s="19" t="s">
        <v>11</v>
      </c>
      <c r="C5" s="20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1" t="s">
        <v>17</v>
      </c>
      <c r="I5" s="21" t="s">
        <v>18</v>
      </c>
      <c r="J5" s="21" t="s">
        <v>19</v>
      </c>
      <c r="K5" s="21" t="s">
        <v>20</v>
      </c>
      <c r="L5" s="21" t="s">
        <v>21</v>
      </c>
      <c r="M5" s="21" t="s">
        <v>22</v>
      </c>
      <c r="N5" s="21" t="s">
        <v>23</v>
      </c>
      <c r="O5" s="21" t="s">
        <v>24</v>
      </c>
    </row>
    <row r="6" spans="1:15" ht="24.75" customHeight="1" x14ac:dyDescent="0.3">
      <c r="B6" s="6" t="s">
        <v>12</v>
      </c>
      <c r="C6" s="7">
        <f t="shared" ref="C6:O6" si="0">+SUM(C7:C10)</f>
        <v>4232022</v>
      </c>
      <c r="D6" s="7">
        <f t="shared" si="0"/>
        <v>371594</v>
      </c>
      <c r="E6" s="7">
        <f t="shared" si="0"/>
        <v>332444</v>
      </c>
      <c r="F6" s="7">
        <f t="shared" si="0"/>
        <v>356987</v>
      </c>
      <c r="G6" s="7">
        <f t="shared" si="0"/>
        <v>328985</v>
      </c>
      <c r="H6" s="7">
        <f t="shared" si="0"/>
        <v>355949</v>
      </c>
      <c r="I6" s="7">
        <f t="shared" si="0"/>
        <v>334068</v>
      </c>
      <c r="J6" s="7">
        <f t="shared" si="0"/>
        <v>372677</v>
      </c>
      <c r="K6" s="7">
        <f t="shared" si="0"/>
        <v>381002</v>
      </c>
      <c r="L6" s="7">
        <f t="shared" si="0"/>
        <v>354989</v>
      </c>
      <c r="M6" s="7">
        <f t="shared" si="0"/>
        <v>362226</v>
      </c>
      <c r="N6" s="7">
        <f t="shared" si="0"/>
        <v>340676</v>
      </c>
      <c r="O6" s="7">
        <f t="shared" si="0"/>
        <v>340425</v>
      </c>
    </row>
    <row r="7" spans="1:15" ht="15" customHeight="1" x14ac:dyDescent="0.35">
      <c r="B7" s="8" t="s">
        <v>0</v>
      </c>
      <c r="C7" s="9">
        <f t="shared" ref="C7:C10" si="1">SUM(D7:O7)</f>
        <v>3259</v>
      </c>
      <c r="D7" s="9">
        <v>393</v>
      </c>
      <c r="E7" s="9">
        <v>228</v>
      </c>
      <c r="F7" s="9">
        <v>310</v>
      </c>
      <c r="G7" s="9">
        <v>235</v>
      </c>
      <c r="H7" s="9">
        <v>207</v>
      </c>
      <c r="I7" s="9">
        <v>179</v>
      </c>
      <c r="J7" s="9">
        <v>199</v>
      </c>
      <c r="K7" s="23">
        <v>339</v>
      </c>
      <c r="L7" s="10">
        <v>301</v>
      </c>
      <c r="M7" s="10">
        <v>365</v>
      </c>
      <c r="N7" s="10">
        <v>261</v>
      </c>
      <c r="O7" s="10">
        <v>242</v>
      </c>
    </row>
    <row r="8" spans="1:15" ht="15" customHeight="1" x14ac:dyDescent="0.35">
      <c r="B8" s="3" t="s">
        <v>30</v>
      </c>
      <c r="C8" s="11">
        <f t="shared" si="1"/>
        <v>9858</v>
      </c>
      <c r="D8" s="11">
        <v>1076</v>
      </c>
      <c r="E8" s="11">
        <v>1049</v>
      </c>
      <c r="F8" s="11">
        <v>1049</v>
      </c>
      <c r="G8" s="11">
        <v>671</v>
      </c>
      <c r="H8" s="11">
        <v>629</v>
      </c>
      <c r="I8" s="11">
        <v>684</v>
      </c>
      <c r="J8" s="11">
        <v>882</v>
      </c>
      <c r="K8" s="12">
        <v>706</v>
      </c>
      <c r="L8" s="12">
        <v>592</v>
      </c>
      <c r="M8" s="12">
        <v>597</v>
      </c>
      <c r="N8" s="12">
        <v>766</v>
      </c>
      <c r="O8" s="12">
        <v>1157</v>
      </c>
    </row>
    <row r="9" spans="1:15" ht="15" customHeight="1" x14ac:dyDescent="0.35">
      <c r="B9" s="3" t="s">
        <v>3</v>
      </c>
      <c r="C9" s="11">
        <f t="shared" si="1"/>
        <v>4212069</v>
      </c>
      <c r="D9" s="11">
        <v>369387</v>
      </c>
      <c r="E9" s="11">
        <v>330561</v>
      </c>
      <c r="F9" s="11">
        <v>355069</v>
      </c>
      <c r="G9" s="11">
        <v>327583</v>
      </c>
      <c r="H9" s="11">
        <v>354549</v>
      </c>
      <c r="I9" s="11">
        <v>332499</v>
      </c>
      <c r="J9" s="11">
        <v>370671</v>
      </c>
      <c r="K9" s="12">
        <v>379199</v>
      </c>
      <c r="L9" s="12">
        <v>353686</v>
      </c>
      <c r="M9" s="12">
        <v>360824</v>
      </c>
      <c r="N9" s="12">
        <v>339393</v>
      </c>
      <c r="O9" s="12">
        <v>338648</v>
      </c>
    </row>
    <row r="10" spans="1:15" ht="15" customHeight="1" thickBot="1" x14ac:dyDescent="0.4">
      <c r="B10" s="27" t="s">
        <v>4</v>
      </c>
      <c r="C10" s="15">
        <f t="shared" si="1"/>
        <v>6836</v>
      </c>
      <c r="D10" s="15">
        <v>738</v>
      </c>
      <c r="E10" s="15">
        <v>606</v>
      </c>
      <c r="F10" s="15">
        <v>559</v>
      </c>
      <c r="G10" s="15">
        <v>496</v>
      </c>
      <c r="H10" s="15">
        <v>564</v>
      </c>
      <c r="I10" s="15">
        <v>706</v>
      </c>
      <c r="J10" s="15">
        <v>925</v>
      </c>
      <c r="K10" s="16">
        <v>758</v>
      </c>
      <c r="L10" s="16">
        <v>410</v>
      </c>
      <c r="M10" s="16">
        <v>440</v>
      </c>
      <c r="N10" s="16">
        <v>256</v>
      </c>
      <c r="O10" s="16">
        <v>378</v>
      </c>
    </row>
    <row r="11" spans="1:15" ht="15" customHeight="1" x14ac:dyDescent="0.35">
      <c r="B11" s="13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2"/>
    </row>
    <row r="12" spans="1:15" ht="15" customHeight="1" x14ac:dyDescent="0.3">
      <c r="B12" s="2" t="s">
        <v>9</v>
      </c>
    </row>
    <row r="13" spans="1:15" ht="15" customHeight="1" x14ac:dyDescent="0.3">
      <c r="B13" s="2" t="s">
        <v>10</v>
      </c>
    </row>
    <row r="14" spans="1:15" ht="15" customHeight="1" x14ac:dyDescent="0.3">
      <c r="B14" s="3"/>
    </row>
    <row r="18" ht="15" customHeight="1" x14ac:dyDescent="0.3"/>
  </sheetData>
  <mergeCells count="2">
    <mergeCell ref="B2:O2"/>
    <mergeCell ref="B4:O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"/>
  <sheetViews>
    <sheetView showRowColHeaders="0" zoomScale="80" zoomScaleNormal="80" workbookViewId="0">
      <selection activeCell="C7" sqref="C7"/>
    </sheetView>
  </sheetViews>
  <sheetFormatPr baseColWidth="10" defaultColWidth="11.44140625" defaultRowHeight="15" x14ac:dyDescent="0.3"/>
  <cols>
    <col min="1" max="1" width="2.6640625" style="2" customWidth="1"/>
    <col min="2" max="2" width="49.3320312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34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4" customHeight="1" thickBot="1" x14ac:dyDescent="0.35">
      <c r="B5" s="40" t="s">
        <v>11</v>
      </c>
      <c r="C5" s="41" t="s">
        <v>12</v>
      </c>
      <c r="D5" s="42" t="s">
        <v>13</v>
      </c>
      <c r="E5" s="42" t="s">
        <v>14</v>
      </c>
      <c r="F5" s="42" t="s">
        <v>15</v>
      </c>
      <c r="G5" s="42" t="s">
        <v>16</v>
      </c>
      <c r="H5" s="42" t="s">
        <v>17</v>
      </c>
      <c r="I5" s="42" t="s">
        <v>18</v>
      </c>
      <c r="J5" s="42" t="s">
        <v>19</v>
      </c>
      <c r="K5" s="42" t="s">
        <v>20</v>
      </c>
      <c r="L5" s="42" t="s">
        <v>21</v>
      </c>
      <c r="M5" s="42" t="s">
        <v>22</v>
      </c>
      <c r="N5" s="42" t="s">
        <v>23</v>
      </c>
      <c r="O5" s="42" t="s">
        <v>24</v>
      </c>
    </row>
    <row r="6" spans="1:15" ht="24.75" customHeight="1" x14ac:dyDescent="0.3">
      <c r="B6" s="30" t="s">
        <v>12</v>
      </c>
      <c r="C6" s="31">
        <f>SUM(D6:O6)</f>
        <v>4505373</v>
      </c>
      <c r="D6" s="31">
        <f>SUM(D7:D11)</f>
        <v>400730</v>
      </c>
      <c r="E6" s="31">
        <f t="shared" ref="E6:O6" si="0">SUM(E7:E11)</f>
        <v>355425</v>
      </c>
      <c r="F6" s="31">
        <f t="shared" si="0"/>
        <v>369174</v>
      </c>
      <c r="G6" s="31">
        <f t="shared" si="0"/>
        <v>353427</v>
      </c>
      <c r="H6" s="31">
        <f t="shared" si="0"/>
        <v>377295</v>
      </c>
      <c r="I6" s="31">
        <f t="shared" si="0"/>
        <v>344175</v>
      </c>
      <c r="J6" s="31">
        <f t="shared" si="0"/>
        <v>403047</v>
      </c>
      <c r="K6" s="31">
        <f t="shared" si="0"/>
        <v>407377</v>
      </c>
      <c r="L6" s="31">
        <f t="shared" si="0"/>
        <v>375035</v>
      </c>
      <c r="M6" s="31">
        <f t="shared" si="0"/>
        <v>393162</v>
      </c>
      <c r="N6" s="31">
        <f t="shared" si="0"/>
        <v>361453</v>
      </c>
      <c r="O6" s="31">
        <f t="shared" si="0"/>
        <v>365073</v>
      </c>
    </row>
    <row r="7" spans="1:15" ht="15" customHeight="1" x14ac:dyDescent="0.35">
      <c r="B7" s="32" t="s">
        <v>0</v>
      </c>
      <c r="C7" s="33">
        <f>SUM(D7:O7)</f>
        <v>1187</v>
      </c>
      <c r="D7" s="33">
        <v>299</v>
      </c>
      <c r="E7" s="33">
        <v>216</v>
      </c>
      <c r="F7" s="33">
        <v>183</v>
      </c>
      <c r="G7" s="33">
        <v>179</v>
      </c>
      <c r="H7" s="33">
        <v>149</v>
      </c>
      <c r="I7" s="33">
        <v>161</v>
      </c>
      <c r="J7" s="33"/>
      <c r="K7" s="43"/>
      <c r="L7" s="34"/>
      <c r="M7" s="34"/>
      <c r="N7" s="34"/>
      <c r="O7" s="34"/>
    </row>
    <row r="8" spans="1:15" ht="15" customHeight="1" x14ac:dyDescent="0.35">
      <c r="B8" s="29" t="s">
        <v>30</v>
      </c>
      <c r="C8" s="35">
        <f t="shared" ref="C8:C11" si="1">SUM(D8:O8)</f>
        <v>20212</v>
      </c>
      <c r="D8" s="35">
        <v>1993</v>
      </c>
      <c r="E8" s="35">
        <v>1955</v>
      </c>
      <c r="F8" s="35">
        <v>1656</v>
      </c>
      <c r="G8" s="35">
        <v>1243</v>
      </c>
      <c r="H8" s="35">
        <v>1331</v>
      </c>
      <c r="I8" s="35">
        <v>1092</v>
      </c>
      <c r="J8" s="35">
        <v>2020</v>
      </c>
      <c r="K8" s="36">
        <v>1837</v>
      </c>
      <c r="L8" s="36">
        <v>1716</v>
      </c>
      <c r="M8" s="36">
        <v>1605</v>
      </c>
      <c r="N8" s="36">
        <v>1608</v>
      </c>
      <c r="O8" s="36">
        <v>2156</v>
      </c>
    </row>
    <row r="9" spans="1:15" ht="15" customHeight="1" x14ac:dyDescent="0.35">
      <c r="B9" s="29" t="s">
        <v>3</v>
      </c>
      <c r="C9" s="35">
        <f t="shared" si="1"/>
        <v>4479629</v>
      </c>
      <c r="D9" s="35">
        <v>397947</v>
      </c>
      <c r="E9" s="35">
        <v>352833</v>
      </c>
      <c r="F9" s="35">
        <v>366886</v>
      </c>
      <c r="G9" s="35">
        <v>351567</v>
      </c>
      <c r="H9" s="35">
        <v>375271</v>
      </c>
      <c r="I9" s="35">
        <v>342419</v>
      </c>
      <c r="J9" s="35">
        <v>400213</v>
      </c>
      <c r="K9" s="36">
        <v>404920</v>
      </c>
      <c r="L9" s="36">
        <v>373266</v>
      </c>
      <c r="M9" s="36">
        <v>391545</v>
      </c>
      <c r="N9" s="36">
        <v>359845</v>
      </c>
      <c r="O9" s="36">
        <v>362917</v>
      </c>
    </row>
    <row r="10" spans="1:15" ht="15" customHeight="1" x14ac:dyDescent="0.35">
      <c r="B10" s="37" t="s">
        <v>4</v>
      </c>
      <c r="C10" s="35">
        <f t="shared" si="1"/>
        <v>4332</v>
      </c>
      <c r="D10" s="35">
        <v>491</v>
      </c>
      <c r="E10" s="35">
        <v>421</v>
      </c>
      <c r="F10" s="35">
        <v>449</v>
      </c>
      <c r="G10" s="35">
        <v>425</v>
      </c>
      <c r="H10" s="35">
        <v>544</v>
      </c>
      <c r="I10" s="35">
        <v>503</v>
      </c>
      <c r="J10" s="35">
        <v>814</v>
      </c>
      <c r="K10" s="36">
        <v>620</v>
      </c>
      <c r="L10" s="36">
        <v>53</v>
      </c>
      <c r="M10" s="36">
        <v>12</v>
      </c>
      <c r="N10" s="36"/>
      <c r="O10" s="36"/>
    </row>
    <row r="11" spans="1:15" ht="15" customHeight="1" thickBot="1" x14ac:dyDescent="0.4">
      <c r="B11" s="44" t="s">
        <v>7</v>
      </c>
      <c r="C11" s="38">
        <f t="shared" si="1"/>
        <v>13</v>
      </c>
      <c r="D11" s="38"/>
      <c r="E11" s="38"/>
      <c r="F11" s="38"/>
      <c r="G11" s="38">
        <v>13</v>
      </c>
      <c r="H11" s="38"/>
      <c r="I11" s="38"/>
      <c r="J11" s="38"/>
      <c r="K11" s="39"/>
      <c r="L11" s="39"/>
      <c r="M11" s="39"/>
      <c r="N11" s="39"/>
      <c r="O11" s="39"/>
    </row>
    <row r="12" spans="1:15" ht="15" customHeight="1" x14ac:dyDescent="0.3">
      <c r="B12" s="2" t="s">
        <v>9</v>
      </c>
    </row>
    <row r="13" spans="1:15" ht="15" customHeight="1" x14ac:dyDescent="0.3">
      <c r="B13" s="2" t="s">
        <v>10</v>
      </c>
    </row>
    <row r="14" spans="1:15" ht="15" customHeight="1" x14ac:dyDescent="0.3">
      <c r="B14" s="3"/>
    </row>
    <row r="18" ht="15" customHeight="1" x14ac:dyDescent="0.3"/>
  </sheetData>
  <mergeCells count="2">
    <mergeCell ref="B2:O2"/>
    <mergeCell ref="B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6"/>
  <sheetViews>
    <sheetView showRowColHeaders="0" zoomScale="80" zoomScaleNormal="80" workbookViewId="0">
      <selection activeCell="G28" sqref="G28"/>
    </sheetView>
  </sheetViews>
  <sheetFormatPr baseColWidth="10" defaultColWidth="11.44140625" defaultRowHeight="15" x14ac:dyDescent="0.3"/>
  <cols>
    <col min="1" max="1" width="2.6640625" style="2" customWidth="1"/>
    <col min="2" max="2" width="60.4414062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35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4" customHeight="1" thickBot="1" x14ac:dyDescent="0.35">
      <c r="B5" s="40" t="s">
        <v>11</v>
      </c>
      <c r="C5" s="41" t="s">
        <v>12</v>
      </c>
      <c r="D5" s="42" t="s">
        <v>13</v>
      </c>
      <c r="E5" s="42" t="s">
        <v>14</v>
      </c>
      <c r="F5" s="42" t="s">
        <v>15</v>
      </c>
      <c r="G5" s="42" t="s">
        <v>16</v>
      </c>
      <c r="H5" s="42" t="s">
        <v>17</v>
      </c>
      <c r="I5" s="42" t="s">
        <v>18</v>
      </c>
      <c r="J5" s="42" t="s">
        <v>19</v>
      </c>
      <c r="K5" s="42" t="s">
        <v>20</v>
      </c>
      <c r="L5" s="42" t="s">
        <v>21</v>
      </c>
      <c r="M5" s="42" t="s">
        <v>22</v>
      </c>
      <c r="N5" s="42" t="s">
        <v>23</v>
      </c>
      <c r="O5" s="42" t="s">
        <v>24</v>
      </c>
    </row>
    <row r="6" spans="1:15" ht="24.75" customHeight="1" x14ac:dyDescent="0.3">
      <c r="B6" s="30" t="s">
        <v>12</v>
      </c>
      <c r="C6" s="31">
        <f t="shared" ref="C6:O6" si="0">SUM(C7:C9)</f>
        <v>4977952</v>
      </c>
      <c r="D6" s="31">
        <f t="shared" si="0"/>
        <v>423340</v>
      </c>
      <c r="E6" s="31">
        <f t="shared" si="0"/>
        <v>386883</v>
      </c>
      <c r="F6" s="31">
        <f t="shared" si="0"/>
        <v>392805</v>
      </c>
      <c r="G6" s="31">
        <f t="shared" si="0"/>
        <v>374318</v>
      </c>
      <c r="H6" s="31">
        <f t="shared" si="0"/>
        <v>408519</v>
      </c>
      <c r="I6" s="31">
        <f t="shared" si="0"/>
        <v>384692</v>
      </c>
      <c r="J6" s="31">
        <f t="shared" si="0"/>
        <v>468631</v>
      </c>
      <c r="K6" s="31">
        <f t="shared" si="0"/>
        <v>450154</v>
      </c>
      <c r="L6" s="31">
        <f t="shared" si="0"/>
        <v>423691</v>
      </c>
      <c r="M6" s="31">
        <f t="shared" si="0"/>
        <v>438339</v>
      </c>
      <c r="N6" s="31">
        <f t="shared" si="0"/>
        <v>411599</v>
      </c>
      <c r="O6" s="31">
        <f t="shared" si="0"/>
        <v>414981</v>
      </c>
    </row>
    <row r="7" spans="1:15" ht="15" customHeight="1" x14ac:dyDescent="0.35">
      <c r="B7" s="29" t="s">
        <v>30</v>
      </c>
      <c r="C7" s="35">
        <f t="shared" ref="C7:C9" si="1">SUM(D7:O7)</f>
        <v>27678</v>
      </c>
      <c r="D7" s="35">
        <v>2923</v>
      </c>
      <c r="E7" s="35">
        <v>2859</v>
      </c>
      <c r="F7" s="35">
        <v>2162</v>
      </c>
      <c r="G7" s="35">
        <v>1335</v>
      </c>
      <c r="H7" s="35">
        <v>1690</v>
      </c>
      <c r="I7" s="35">
        <v>1203</v>
      </c>
      <c r="J7" s="35">
        <v>2223</v>
      </c>
      <c r="K7" s="36">
        <v>2716</v>
      </c>
      <c r="L7" s="36">
        <v>2271</v>
      </c>
      <c r="M7" s="36">
        <v>2626</v>
      </c>
      <c r="N7" s="36">
        <v>2616</v>
      </c>
      <c r="O7" s="36">
        <v>3054</v>
      </c>
    </row>
    <row r="8" spans="1:15" ht="15" customHeight="1" x14ac:dyDescent="0.35">
      <c r="B8" s="3" t="s">
        <v>2</v>
      </c>
      <c r="C8" s="35">
        <f>SUM(D8:O8)</f>
        <v>3753</v>
      </c>
      <c r="D8" s="35"/>
      <c r="E8" s="35"/>
      <c r="F8" s="35"/>
      <c r="G8" s="35"/>
      <c r="H8" s="35"/>
      <c r="I8" s="35">
        <v>64</v>
      </c>
      <c r="J8" s="35">
        <v>599</v>
      </c>
      <c r="K8" s="36">
        <v>642</v>
      </c>
      <c r="L8" s="36">
        <v>675</v>
      </c>
      <c r="M8" s="36">
        <v>565</v>
      </c>
      <c r="N8" s="36">
        <v>628</v>
      </c>
      <c r="O8" s="36">
        <v>580</v>
      </c>
    </row>
    <row r="9" spans="1:15" ht="15" customHeight="1" thickBot="1" x14ac:dyDescent="0.4">
      <c r="B9" s="46" t="s">
        <v>3</v>
      </c>
      <c r="C9" s="38">
        <f t="shared" si="1"/>
        <v>4946521</v>
      </c>
      <c r="D9" s="38">
        <v>420417</v>
      </c>
      <c r="E9" s="38">
        <v>384024</v>
      </c>
      <c r="F9" s="38">
        <v>390643</v>
      </c>
      <c r="G9" s="38">
        <v>372983</v>
      </c>
      <c r="H9" s="38">
        <v>406829</v>
      </c>
      <c r="I9" s="38">
        <v>383425</v>
      </c>
      <c r="J9" s="38">
        <v>465809</v>
      </c>
      <c r="K9" s="39">
        <v>446796</v>
      </c>
      <c r="L9" s="39">
        <v>420745</v>
      </c>
      <c r="M9" s="39">
        <v>435148</v>
      </c>
      <c r="N9" s="39">
        <v>408355</v>
      </c>
      <c r="O9" s="39">
        <v>411347</v>
      </c>
    </row>
    <row r="10" spans="1:15" ht="15" customHeight="1" x14ac:dyDescent="0.3">
      <c r="B10" s="2" t="s">
        <v>9</v>
      </c>
    </row>
    <row r="11" spans="1:15" ht="15" customHeight="1" x14ac:dyDescent="0.3">
      <c r="B11" s="2" t="s">
        <v>10</v>
      </c>
    </row>
    <row r="12" spans="1:15" ht="15" customHeight="1" x14ac:dyDescent="0.3">
      <c r="B12" s="3"/>
    </row>
    <row r="16" spans="1:15" ht="15" customHeight="1" x14ac:dyDescent="0.3"/>
  </sheetData>
  <mergeCells count="2">
    <mergeCell ref="B2:O2"/>
    <mergeCell ref="B4:O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showRowColHeaders="0" zoomScale="80" zoomScaleNormal="80" workbookViewId="0">
      <selection activeCell="D42" sqref="D42"/>
    </sheetView>
  </sheetViews>
  <sheetFormatPr baseColWidth="10" defaultColWidth="11.44140625" defaultRowHeight="15" x14ac:dyDescent="0.3"/>
  <cols>
    <col min="1" max="1" width="2.6640625" style="2" customWidth="1"/>
    <col min="2" max="2" width="60.4414062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48" t="s">
        <v>36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" customHeight="1" thickBot="1" x14ac:dyDescent="0.35">
      <c r="B4" s="49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4" customHeight="1" thickBot="1" x14ac:dyDescent="0.35">
      <c r="B5" s="40" t="s">
        <v>11</v>
      </c>
      <c r="C5" s="41" t="s">
        <v>12</v>
      </c>
      <c r="D5" s="42" t="s">
        <v>13</v>
      </c>
      <c r="E5" s="42" t="s">
        <v>14</v>
      </c>
      <c r="F5" s="42" t="s">
        <v>15</v>
      </c>
      <c r="G5" s="42" t="s">
        <v>16</v>
      </c>
      <c r="H5" s="42" t="s">
        <v>17</v>
      </c>
      <c r="I5" s="42" t="s">
        <v>18</v>
      </c>
      <c r="J5" s="42" t="s">
        <v>19</v>
      </c>
      <c r="K5" s="42" t="s">
        <v>20</v>
      </c>
      <c r="L5" s="42" t="s">
        <v>21</v>
      </c>
      <c r="M5" s="42" t="s">
        <v>22</v>
      </c>
      <c r="N5" s="42" t="s">
        <v>23</v>
      </c>
      <c r="O5" s="42" t="s">
        <v>24</v>
      </c>
    </row>
    <row r="6" spans="1:15" ht="24.75" customHeight="1" x14ac:dyDescent="0.3">
      <c r="B6" s="30" t="s">
        <v>12</v>
      </c>
      <c r="C6" s="31">
        <f t="shared" ref="C6:O6" si="0">SUM(C7:C11)</f>
        <v>5470633</v>
      </c>
      <c r="D6" s="31">
        <f t="shared" si="0"/>
        <v>476035</v>
      </c>
      <c r="E6" s="31">
        <f t="shared" si="0"/>
        <v>431900</v>
      </c>
      <c r="F6" s="31">
        <f t="shared" si="0"/>
        <v>447588</v>
      </c>
      <c r="G6" s="31">
        <f t="shared" si="0"/>
        <v>429829</v>
      </c>
      <c r="H6" s="31">
        <f t="shared" si="0"/>
        <v>459848</v>
      </c>
      <c r="I6" s="31">
        <f t="shared" si="0"/>
        <v>421395</v>
      </c>
      <c r="J6" s="31">
        <f t="shared" si="0"/>
        <v>501045</v>
      </c>
      <c r="K6" s="31">
        <f t="shared" si="0"/>
        <v>485383</v>
      </c>
      <c r="L6" s="31">
        <f t="shared" si="0"/>
        <v>450339</v>
      </c>
      <c r="M6" s="31">
        <f t="shared" si="0"/>
        <v>475779</v>
      </c>
      <c r="N6" s="31">
        <f t="shared" si="0"/>
        <v>443431</v>
      </c>
      <c r="O6" s="31">
        <f t="shared" si="0"/>
        <v>448061</v>
      </c>
    </row>
    <row r="7" spans="1:15" ht="15" customHeight="1" x14ac:dyDescent="0.35">
      <c r="B7" s="29" t="s">
        <v>30</v>
      </c>
      <c r="C7" s="35">
        <f>SUM(D7:O7)</f>
        <v>50263</v>
      </c>
      <c r="D7" s="35">
        <v>4088</v>
      </c>
      <c r="E7" s="35">
        <v>3672</v>
      </c>
      <c r="F7" s="35">
        <v>3430</v>
      </c>
      <c r="G7" s="35">
        <v>2625</v>
      </c>
      <c r="H7" s="35">
        <v>3831</v>
      </c>
      <c r="I7" s="35">
        <v>3989</v>
      </c>
      <c r="J7" s="35">
        <v>5340</v>
      </c>
      <c r="K7" s="36">
        <v>5217</v>
      </c>
      <c r="L7" s="36">
        <v>4382</v>
      </c>
      <c r="M7" s="36">
        <v>4481</v>
      </c>
      <c r="N7" s="36">
        <v>4327</v>
      </c>
      <c r="O7" s="36">
        <v>4881</v>
      </c>
    </row>
    <row r="8" spans="1:15" ht="15" customHeight="1" x14ac:dyDescent="0.35">
      <c r="B8" s="29" t="s">
        <v>1</v>
      </c>
      <c r="C8" s="35">
        <f t="shared" ref="C8:C11" si="1">SUM(D8:O8)</f>
        <v>74</v>
      </c>
      <c r="D8" s="35"/>
      <c r="E8" s="35"/>
      <c r="F8" s="35"/>
      <c r="G8" s="35"/>
      <c r="H8" s="35"/>
      <c r="I8" s="35"/>
      <c r="J8" s="35"/>
      <c r="K8" s="36"/>
      <c r="L8" s="36"/>
      <c r="M8" s="36">
        <v>74</v>
      </c>
      <c r="N8" s="36"/>
      <c r="O8" s="36"/>
    </row>
    <row r="9" spans="1:15" ht="15" customHeight="1" x14ac:dyDescent="0.35">
      <c r="B9" s="29" t="s">
        <v>37</v>
      </c>
      <c r="C9" s="35">
        <f t="shared" si="1"/>
        <v>6</v>
      </c>
      <c r="D9" s="35"/>
      <c r="E9" s="35"/>
      <c r="F9" s="35"/>
      <c r="G9" s="35"/>
      <c r="H9" s="35"/>
      <c r="I9" s="35"/>
      <c r="J9" s="35"/>
      <c r="K9" s="36"/>
      <c r="L9" s="36"/>
      <c r="M9" s="36">
        <v>6</v>
      </c>
      <c r="N9" s="36"/>
      <c r="O9" s="36"/>
    </row>
    <row r="10" spans="1:15" ht="15" customHeight="1" x14ac:dyDescent="0.35">
      <c r="B10" s="3" t="s">
        <v>2</v>
      </c>
      <c r="C10" s="35">
        <f t="shared" si="1"/>
        <v>6430</v>
      </c>
      <c r="D10" s="35">
        <v>714</v>
      </c>
      <c r="E10" s="35">
        <v>612</v>
      </c>
      <c r="F10" s="35">
        <v>497</v>
      </c>
      <c r="G10" s="35">
        <v>275</v>
      </c>
      <c r="H10" s="35">
        <v>521</v>
      </c>
      <c r="I10" s="35">
        <v>490</v>
      </c>
      <c r="J10" s="35">
        <v>573</v>
      </c>
      <c r="K10" s="36">
        <v>720</v>
      </c>
      <c r="L10" s="36">
        <v>453</v>
      </c>
      <c r="M10" s="36">
        <v>598</v>
      </c>
      <c r="N10" s="36">
        <v>497</v>
      </c>
      <c r="O10" s="36">
        <v>480</v>
      </c>
    </row>
    <row r="11" spans="1:15" ht="15" customHeight="1" thickBot="1" x14ac:dyDescent="0.4">
      <c r="B11" s="46" t="s">
        <v>3</v>
      </c>
      <c r="C11" s="38">
        <f t="shared" si="1"/>
        <v>5413860</v>
      </c>
      <c r="D11" s="38">
        <v>471233</v>
      </c>
      <c r="E11" s="38">
        <v>427616</v>
      </c>
      <c r="F11" s="38">
        <v>443661</v>
      </c>
      <c r="G11" s="38">
        <v>426929</v>
      </c>
      <c r="H11" s="38">
        <v>455496</v>
      </c>
      <c r="I11" s="38">
        <v>416916</v>
      </c>
      <c r="J11" s="38">
        <v>495132</v>
      </c>
      <c r="K11" s="39">
        <v>479446</v>
      </c>
      <c r="L11" s="39">
        <v>445504</v>
      </c>
      <c r="M11" s="39">
        <v>470620</v>
      </c>
      <c r="N11" s="39">
        <v>438607</v>
      </c>
      <c r="O11" s="39">
        <v>442700</v>
      </c>
    </row>
    <row r="12" spans="1:15" ht="15" customHeight="1" x14ac:dyDescent="0.3">
      <c r="B12" s="2" t="s">
        <v>9</v>
      </c>
    </row>
    <row r="13" spans="1:15" ht="15" customHeight="1" x14ac:dyDescent="0.3">
      <c r="B13" s="2" t="s">
        <v>10</v>
      </c>
    </row>
    <row r="14" spans="1:15" ht="15" customHeight="1" x14ac:dyDescent="0.3">
      <c r="B14" s="3"/>
    </row>
    <row r="18" ht="15" customHeight="1" x14ac:dyDescent="0.3"/>
  </sheetData>
  <mergeCells count="2">
    <mergeCell ref="B2:O2"/>
    <mergeCell ref="B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2013-05-27T20:59:39Z</dcterms:created>
  <dcterms:modified xsi:type="dcterms:W3CDTF">2019-05-23T17:11:50Z</dcterms:modified>
</cp:coreProperties>
</file>