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 ECASTILLA\Desktop\DATA MTC\PORTAL WEB\2018\Web_Aéreo_2018\"/>
    </mc:Choice>
  </mc:AlternateContent>
  <xr:revisionPtr revIDLastSave="0" documentId="13_ncr:1_{94C697FF-7242-4BE7-9AE9-546062844A99}" xr6:coauthVersionLast="43" xr6:coauthVersionMax="43" xr10:uidLastSave="{00000000-0000-0000-0000-000000000000}"/>
  <bookViews>
    <workbookView xWindow="12756" yWindow="0" windowWidth="18000" windowHeight="16680" tabRatio="871" activeTab="14" xr2:uid="{00000000-000D-0000-FFFF-FFFF00000000}"/>
  </bookViews>
  <sheets>
    <sheet name="2005-2018" sheetId="1" r:id="rId1"/>
    <sheet name="2005" sheetId="7" r:id="rId2"/>
    <sheet name="2006" sheetId="8" r:id="rId3"/>
    <sheet name="2007" sheetId="9" r:id="rId4"/>
    <sheet name="2008" sheetId="10" r:id="rId5"/>
    <sheet name="2009" sheetId="11" r:id="rId6"/>
    <sheet name="2010" sheetId="12" r:id="rId7"/>
    <sheet name="2011" sheetId="13" r:id="rId8"/>
    <sheet name="2012" sheetId="14" r:id="rId9"/>
    <sheet name="2013" sheetId="15" r:id="rId10"/>
    <sheet name="2014" sheetId="6" r:id="rId11"/>
    <sheet name="2015" sheetId="16" r:id="rId12"/>
    <sheet name="2016" sheetId="18" r:id="rId13"/>
    <sheet name="2017" sheetId="19" r:id="rId14"/>
    <sheet name="2018" sheetId="20" r:id="rId1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8" i="20" l="1"/>
  <c r="C17" i="20"/>
  <c r="C16" i="20"/>
  <c r="C15" i="20"/>
  <c r="C14" i="20"/>
  <c r="C13" i="20"/>
  <c r="C12" i="20"/>
  <c r="C11" i="20"/>
  <c r="C10" i="20"/>
  <c r="C9" i="20"/>
  <c r="C8" i="20"/>
  <c r="C7" i="20"/>
  <c r="E6" i="20"/>
  <c r="D6" i="20"/>
  <c r="C18" i="1"/>
  <c r="C6" i="20" l="1"/>
  <c r="C19" i="1"/>
  <c r="C18" i="19"/>
  <c r="C17" i="19"/>
  <c r="C16" i="19"/>
  <c r="C15" i="19"/>
  <c r="C14" i="19"/>
  <c r="C13" i="19"/>
  <c r="C12" i="19"/>
  <c r="C11" i="19"/>
  <c r="C10" i="19"/>
  <c r="C9" i="19"/>
  <c r="C8" i="19"/>
  <c r="C7" i="19"/>
  <c r="E6" i="19"/>
  <c r="D6" i="19"/>
  <c r="C8" i="8"/>
  <c r="C9" i="8"/>
  <c r="C10" i="8"/>
  <c r="C11" i="8"/>
  <c r="C12" i="8"/>
  <c r="C13" i="8"/>
  <c r="C14" i="8"/>
  <c r="C15" i="8"/>
  <c r="C16" i="8"/>
  <c r="C17" i="8"/>
  <c r="C18" i="8"/>
  <c r="C7" i="8"/>
  <c r="C6" i="19" l="1"/>
  <c r="C17" i="1"/>
  <c r="C16" i="1" l="1"/>
  <c r="C18" i="18" l="1"/>
  <c r="C17" i="18"/>
  <c r="C16" i="18"/>
  <c r="C15" i="18"/>
  <c r="C14" i="18"/>
  <c r="C13" i="18"/>
  <c r="C12" i="18"/>
  <c r="C11" i="18"/>
  <c r="C10" i="18"/>
  <c r="C9" i="18"/>
  <c r="C8" i="18"/>
  <c r="C7" i="18"/>
  <c r="E6" i="18"/>
  <c r="D6" i="18"/>
  <c r="C6" i="18" l="1"/>
  <c r="C7" i="16"/>
  <c r="C18" i="16"/>
  <c r="C17" i="16"/>
  <c r="C16" i="16"/>
  <c r="C15" i="16"/>
  <c r="C14" i="16"/>
  <c r="C13" i="16"/>
  <c r="C12" i="16"/>
  <c r="C11" i="16"/>
  <c r="C10" i="16"/>
  <c r="C9" i="16"/>
  <c r="C8" i="16"/>
  <c r="E6" i="16"/>
  <c r="D6" i="16"/>
  <c r="C6" i="16" l="1"/>
  <c r="C14" i="1"/>
  <c r="C13" i="1"/>
  <c r="C12" i="1"/>
  <c r="C11" i="1"/>
  <c r="C10" i="1"/>
  <c r="C9" i="1"/>
  <c r="C8" i="1"/>
  <c r="C7" i="1"/>
  <c r="C6" i="1"/>
  <c r="C18" i="15" l="1"/>
  <c r="C17" i="15"/>
  <c r="C16" i="15"/>
  <c r="C15" i="15"/>
  <c r="C14" i="15"/>
  <c r="C13" i="15"/>
  <c r="C12" i="15"/>
  <c r="C11" i="15"/>
  <c r="C10" i="15"/>
  <c r="C9" i="15"/>
  <c r="C8" i="15"/>
  <c r="C7" i="15"/>
  <c r="E6" i="15"/>
  <c r="D6" i="15"/>
  <c r="C15" i="1"/>
  <c r="D6" i="14"/>
  <c r="E6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18" i="13"/>
  <c r="C17" i="13"/>
  <c r="C16" i="13"/>
  <c r="C15" i="13"/>
  <c r="C14" i="13"/>
  <c r="C13" i="13"/>
  <c r="C12" i="13"/>
  <c r="C11" i="13"/>
  <c r="C10" i="13"/>
  <c r="C9" i="13"/>
  <c r="C8" i="13"/>
  <c r="C7" i="13"/>
  <c r="E6" i="13"/>
  <c r="D6" i="13"/>
  <c r="C18" i="12"/>
  <c r="C17" i="12"/>
  <c r="C16" i="12"/>
  <c r="C15" i="12"/>
  <c r="C14" i="12"/>
  <c r="C13" i="12"/>
  <c r="C12" i="12"/>
  <c r="C11" i="12"/>
  <c r="C10" i="12"/>
  <c r="C9" i="12"/>
  <c r="C8" i="12"/>
  <c r="C7" i="12"/>
  <c r="E6" i="12"/>
  <c r="D6" i="12"/>
  <c r="C18" i="11"/>
  <c r="C17" i="11"/>
  <c r="C16" i="11"/>
  <c r="C15" i="11"/>
  <c r="C14" i="11"/>
  <c r="C13" i="11"/>
  <c r="C12" i="11"/>
  <c r="C11" i="11"/>
  <c r="C10" i="11"/>
  <c r="C9" i="11"/>
  <c r="C8" i="11"/>
  <c r="C7" i="11"/>
  <c r="E6" i="11"/>
  <c r="D6" i="11"/>
  <c r="C18" i="10"/>
  <c r="C17" i="10"/>
  <c r="C16" i="10"/>
  <c r="C15" i="10"/>
  <c r="C14" i="10"/>
  <c r="C13" i="10"/>
  <c r="C12" i="10"/>
  <c r="C11" i="10"/>
  <c r="C10" i="10"/>
  <c r="C9" i="10"/>
  <c r="C8" i="10"/>
  <c r="C7" i="10"/>
  <c r="E6" i="10"/>
  <c r="D6" i="10"/>
  <c r="C18" i="9"/>
  <c r="C17" i="9"/>
  <c r="C16" i="9"/>
  <c r="C15" i="9"/>
  <c r="C14" i="9"/>
  <c r="C13" i="9"/>
  <c r="C12" i="9"/>
  <c r="C11" i="9"/>
  <c r="C10" i="9"/>
  <c r="C9" i="9"/>
  <c r="C8" i="9"/>
  <c r="C7" i="9"/>
  <c r="E6" i="9"/>
  <c r="D6" i="9"/>
  <c r="E6" i="8"/>
  <c r="D6" i="8"/>
  <c r="C18" i="7"/>
  <c r="C17" i="7"/>
  <c r="C16" i="7"/>
  <c r="C15" i="7"/>
  <c r="C14" i="7"/>
  <c r="C13" i="7"/>
  <c r="C12" i="7"/>
  <c r="C11" i="7"/>
  <c r="C10" i="7"/>
  <c r="C9" i="7"/>
  <c r="C8" i="7"/>
  <c r="C7" i="7"/>
  <c r="E6" i="7"/>
  <c r="D6" i="7"/>
  <c r="C18" i="6"/>
  <c r="C17" i="6"/>
  <c r="C16" i="6"/>
  <c r="C15" i="6"/>
  <c r="C14" i="6"/>
  <c r="C13" i="6"/>
  <c r="C12" i="6"/>
  <c r="C11" i="6"/>
  <c r="C10" i="6"/>
  <c r="C9" i="6"/>
  <c r="C8" i="6"/>
  <c r="C7" i="6"/>
  <c r="E6" i="6"/>
  <c r="D6" i="6"/>
  <c r="C6" i="8" l="1"/>
  <c r="C6" i="15"/>
  <c r="C6" i="14"/>
  <c r="C6" i="13"/>
  <c r="C6" i="12"/>
  <c r="C6" i="11"/>
  <c r="C6" i="10"/>
  <c r="C6" i="9"/>
  <c r="C6" i="7"/>
  <c r="C6" i="6"/>
</calcChain>
</file>

<file path=xl/sharedStrings.xml><?xml version="1.0" encoding="utf-8"?>
<sst xmlns="http://schemas.openxmlformats.org/spreadsheetml/2006/main" count="302" uniqueCount="35">
  <si>
    <t>AÑO</t>
  </si>
  <si>
    <t>TOTAL</t>
  </si>
  <si>
    <t>INTERNACIONAL</t>
  </si>
  <si>
    <t>(Kilogramos)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</si>
  <si>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</si>
  <si>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</si>
  <si>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</si>
  <si>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</si>
  <si>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</si>
  <si>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</si>
  <si>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</si>
  <si>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</si>
  <si>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</si>
  <si>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</si>
  <si>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</si>
  <si>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</si>
  <si>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NACIONAL</t>
  </si>
  <si>
    <t>MES</t>
  </si>
  <si>
    <t>Fuente: MTC - Dirección General de Aeronaútica Civil</t>
  </si>
  <si>
    <t>Elaboración: MTC - OGPP - Oficina de Estadística</t>
  </si>
  <si>
    <t>TRÁFICO AÉREO MENSUAL DE CARGA NETA POR ÁMBITO DE OPERACIÓN: 2005</t>
  </si>
  <si>
    <t>TRÁFICO AÉREO MENSUAL DE CARGA NETA POR ÁMBITO DE OPERACIÓN: 2006</t>
  </si>
  <si>
    <t>TRÁFICO AÉREO MENSUAL DE CARGA NETA POR ÁMBITO DE OPERACIÓN: 2007</t>
  </si>
  <si>
    <t>TRÁFICO AÉREO MENSUAL DE CARGA NETA POR ÁMBITO DE OPERACIÓN: 2008</t>
  </si>
  <si>
    <t>TRÁFICO AÉREO MENSUAL DE CARGA NETA POR ÁMBITO DE OPERACIÓN: 2009</t>
  </si>
  <si>
    <t>TRÁFICO AÉREO MENSUAL DE CARGA NETA POR ÁMBITO DE OPERACIÓN: 2010</t>
  </si>
  <si>
    <t>TRÁFICO AÉREO MENSUAL DE CARGA NETA POR ÁMBITO DE OPERACIÓN: 2011</t>
  </si>
  <si>
    <t>TRÁFICO AÉREO MENSUAL DE CARGA NETA POR ÁMBITO DE OPERACIÓN: 2012</t>
  </si>
  <si>
    <t>TRÁFICO AÉREO MENSUAL DE CARGA NETA POR ÁMBITO DE OPERACIÓN: 2013</t>
  </si>
  <si>
    <t>TRÁFICO AÉREO MENSUAL DE CARGA NETA POR ÁMBITO DE OPERACIÓN: 2014</t>
  </si>
  <si>
    <t>TRÁFICO AÉREO MENSUAL DE CARGA NETA POR ÁMBITO DE OPERACIÓN: 2015</t>
  </si>
  <si>
    <t>TRÁFICO AÉREO MENSUAL DE CARGA NETA POR ÁMBITO DE OPERACIÓN: 2016</t>
  </si>
  <si>
    <t>TRÁFICO AÉREO MENSUAL DE CARGA NETA POR ÁMBITO DE OPERACIÓN: 2017</t>
  </si>
  <si>
    <t>TRÁFICO AÉREO DE CARGA NETA POR ÁMBITO DE OPERACIÓN: 2005-2018</t>
  </si>
  <si>
    <t>TRÁFICO AÉREO MENSUAL DE CARGA NETA POR ÁMBITO DE OPERACIÓN: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</si>
</sst>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_([$€-2]* #,##0.00_);_([$€-2]* \(#,##0.00\);_([$€-2]* &quot;-&quot;??_)"/>
  </numFmts>
  <fonts count="38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theme="10"/>
      <name val="Segoe UI Symbol"/>
      <family val="2"/>
    </font>
    <font>
      <sz val="10"/>
      <color theme="1"/>
      <name val="Segoe UI Symbol"/>
      <family val="2"/>
    </font>
    <font>
      <b/>
      <sz val="10"/>
      <color theme="1"/>
      <name val="Segoe UI Symbol"/>
      <family val="2"/>
    </font>
    <font>
      <sz val="10"/>
      <name val="Segoe UI Symbol"/>
      <family val="2"/>
    </font>
    <font>
      <b/>
      <sz val="12"/>
      <color theme="1"/>
      <name val="Segoe UI Symbol"/>
      <family val="2"/>
    </font>
    <font>
      <sz val="11"/>
      <color theme="1"/>
      <name val="Calibri"/>
      <family val="2"/>
      <scheme val="minor"/>
    </font>
    <font>
      <sz val="11"/>
      <color theme="1"/>
      <name val="Frutiger-Light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u/>
      <sz val="8"/>
      <name val="Tms Rmn"/>
    </font>
    <font>
      <sz val="8"/>
      <name val="Tms Rmn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z val="10"/>
      <color indexed="8"/>
      <name val="匠牥晩††††††††††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8"/>
      <name val="MS Sans Serif"/>
      <family val="2"/>
    </font>
    <font>
      <b/>
      <i/>
      <sz val="8"/>
      <name val="Tms Rmn"/>
    </font>
    <font>
      <b/>
      <sz val="8"/>
      <name val="Tms Rmn"/>
    </font>
    <font>
      <b/>
      <sz val="11"/>
      <color indexed="63"/>
      <name val="Calibri"/>
      <family val="2"/>
    </font>
    <font>
      <b/>
      <i/>
      <strike/>
      <sz val="11"/>
      <name val="Andale Mono"/>
      <family val="3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9"/>
      <name val="Book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name val="Cambria"/>
      <family val="2"/>
      <scheme val="maj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5" borderId="0" applyNumberFormat="0" applyBorder="0" applyAlignment="0" applyProtection="0"/>
    <xf numFmtId="0" fontId="13" fillId="17" borderId="4" applyNumberFormat="0" applyAlignment="0" applyProtection="0"/>
    <xf numFmtId="0" fontId="2" fillId="0" borderId="0"/>
    <xf numFmtId="0" fontId="14" fillId="18" borderId="5" applyNumberFormat="0" applyAlignment="0" applyProtection="0"/>
    <xf numFmtId="0" fontId="15" fillId="0" borderId="6" applyNumberFormat="0" applyFill="0" applyAlignment="0" applyProtection="0"/>
    <xf numFmtId="164" fontId="16" fillId="0" borderId="0"/>
    <xf numFmtId="164" fontId="17" fillId="0" borderId="0"/>
    <xf numFmtId="0" fontId="2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2" borderId="0" applyNumberFormat="0" applyBorder="0" applyAlignment="0" applyProtection="0"/>
    <xf numFmtId="0" fontId="19" fillId="8" borderId="4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4" borderId="0" applyNumberFormat="0" applyBorder="0" applyAlignment="0" applyProtection="0"/>
    <xf numFmtId="0" fontId="22" fillId="0" borderId="0" applyNumberFormat="0" applyFont="0" applyFill="0" applyBorder="0" applyProtection="0">
      <alignment vertical="center"/>
    </xf>
    <xf numFmtId="43" fontId="2" fillId="0" borderId="0" applyFont="0" applyFill="0" applyBorder="0" applyAlignment="0" applyProtection="0"/>
    <xf numFmtId="0" fontId="23" fillId="23" borderId="0" applyNumberFormat="0" applyBorder="0" applyAlignment="0" applyProtection="0"/>
    <xf numFmtId="0" fontId="24" fillId="0" borderId="0"/>
    <xf numFmtId="0" fontId="2" fillId="0" borderId="0"/>
    <xf numFmtId="0" fontId="22" fillId="0" borderId="0"/>
    <xf numFmtId="0" fontId="22" fillId="0" borderId="0"/>
    <xf numFmtId="0" fontId="2" fillId="0" borderId="0"/>
    <xf numFmtId="0" fontId="25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164" fontId="26" fillId="0" borderId="0"/>
    <xf numFmtId="0" fontId="10" fillId="24" borderId="7" applyNumberFormat="0" applyFont="0" applyAlignment="0" applyProtection="0"/>
    <xf numFmtId="0" fontId="2" fillId="24" borderId="7" applyNumberFormat="0" applyFont="0" applyAlignment="0" applyProtection="0"/>
    <xf numFmtId="0" fontId="10" fillId="24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7" fillId="25" borderId="0"/>
    <xf numFmtId="0" fontId="28" fillId="17" borderId="8" applyNumberFormat="0" applyAlignment="0" applyProtection="0"/>
    <xf numFmtId="0" fontId="29" fillId="0" borderId="9" applyBorder="0" applyAlignment="0">
      <alignment horizontal="center" vertical="center" wrapText="1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32" fillId="0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18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8" fillId="0" borderId="0" applyFont="0" applyFill="0" applyBorder="0" applyAlignment="0" applyProtection="0"/>
    <xf numFmtId="0" fontId="9" fillId="0" borderId="0"/>
    <xf numFmtId="0" fontId="9" fillId="0" borderId="0"/>
  </cellStyleXfs>
  <cellXfs count="28">
    <xf numFmtId="0" fontId="0" fillId="0" borderId="0" xfId="0"/>
    <xf numFmtId="0" fontId="3" fillId="2" borderId="0" xfId="1" applyFont="1" applyFill="1" applyAlignment="1" applyProtection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right" vertical="center" indent="2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 indent="2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3" fontId="5" fillId="2" borderId="0" xfId="0" applyNumberFormat="1" applyFont="1" applyFill="1" applyAlignment="1">
      <alignment horizontal="right" vertical="center" indent="2"/>
    </xf>
    <xf numFmtId="3" fontId="4" fillId="2" borderId="3" xfId="0" applyNumberFormat="1" applyFont="1" applyFill="1" applyBorder="1" applyAlignment="1">
      <alignment horizontal="right" vertical="center" indent="2"/>
    </xf>
    <xf numFmtId="3" fontId="6" fillId="2" borderId="3" xfId="2" applyNumberFormat="1" applyFont="1" applyFill="1" applyBorder="1" applyAlignment="1">
      <alignment horizontal="right" vertical="center" wrapText="1" indent="2"/>
    </xf>
    <xf numFmtId="3" fontId="6" fillId="2" borderId="0" xfId="2" applyNumberFormat="1" applyFont="1" applyFill="1" applyBorder="1" applyAlignment="1">
      <alignment horizontal="right" vertical="center" wrapText="1" indent="2"/>
    </xf>
    <xf numFmtId="3" fontId="6" fillId="2" borderId="1" xfId="2" applyNumberFormat="1" applyFont="1" applyFill="1" applyBorder="1" applyAlignment="1">
      <alignment horizontal="right" vertical="center" wrapText="1" indent="2"/>
    </xf>
    <xf numFmtId="0" fontId="4" fillId="2" borderId="3" xfId="0" applyFont="1" applyFill="1" applyBorder="1" applyAlignment="1">
      <alignment horizontal="left" vertical="center" indent="1"/>
    </xf>
    <xf numFmtId="0" fontId="4" fillId="2" borderId="0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right" vertical="center" indent="2"/>
    </xf>
    <xf numFmtId="3" fontId="4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3" fontId="37" fillId="2" borderId="0" xfId="0" applyNumberFormat="1" applyFont="1" applyFill="1" applyAlignment="1">
      <alignment vertical="center"/>
    </xf>
  </cellXfs>
  <cellStyles count="114">
    <cellStyle name="(4) STM-1 (LECT)_x000d__x000a_PL-4579-M-039-99_x000d__x000a_FALTA APE" xfId="78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20% - Énfasis5 2" xfId="8" xr:uid="{00000000-0005-0000-0000-000005000000}"/>
    <cellStyle name="20% - Énfasis6 2" xfId="9" xr:uid="{00000000-0005-0000-0000-000006000000}"/>
    <cellStyle name="40% - Énfasis1 2" xfId="10" xr:uid="{00000000-0005-0000-0000-000007000000}"/>
    <cellStyle name="40% - Énfasis2 2" xfId="11" xr:uid="{00000000-0005-0000-0000-000008000000}"/>
    <cellStyle name="40% - Énfasis3 2" xfId="12" xr:uid="{00000000-0005-0000-0000-000009000000}"/>
    <cellStyle name="40% - Énfasis4 2" xfId="13" xr:uid="{00000000-0005-0000-0000-00000A000000}"/>
    <cellStyle name="40% - Énfasis5 2" xfId="14" xr:uid="{00000000-0005-0000-0000-00000B000000}"/>
    <cellStyle name="40% - Énfasis6 2" xfId="15" xr:uid="{00000000-0005-0000-0000-00000C000000}"/>
    <cellStyle name="60% - Énfasis1 2" xfId="16" xr:uid="{00000000-0005-0000-0000-00000D000000}"/>
    <cellStyle name="60% - Énfasis2 2" xfId="17" xr:uid="{00000000-0005-0000-0000-00000E000000}"/>
    <cellStyle name="60% - Énfasis3 2" xfId="18" xr:uid="{00000000-0005-0000-0000-00000F000000}"/>
    <cellStyle name="60% - Énfasis4 2" xfId="19" xr:uid="{00000000-0005-0000-0000-000010000000}"/>
    <cellStyle name="60% - Énfasis5 2" xfId="20" xr:uid="{00000000-0005-0000-0000-000011000000}"/>
    <cellStyle name="60% - Énfasis6 2" xfId="21" xr:uid="{00000000-0005-0000-0000-000012000000}"/>
    <cellStyle name="Buena 2" xfId="22" xr:uid="{00000000-0005-0000-0000-000013000000}"/>
    <cellStyle name="Cálculo 2" xfId="23" xr:uid="{00000000-0005-0000-0000-000014000000}"/>
    <cellStyle name="Cancel" xfId="24" xr:uid="{00000000-0005-0000-0000-000015000000}"/>
    <cellStyle name="Celda de comprobación 2" xfId="25" xr:uid="{00000000-0005-0000-0000-000016000000}"/>
    <cellStyle name="Celda vinculada 2" xfId="26" xr:uid="{00000000-0005-0000-0000-000017000000}"/>
    <cellStyle name="CUADRO - Style1" xfId="27" xr:uid="{00000000-0005-0000-0000-000018000000}"/>
    <cellStyle name="CUERPO - Style2" xfId="28" xr:uid="{00000000-0005-0000-0000-000019000000}"/>
    <cellStyle name="Diseño" xfId="29" xr:uid="{00000000-0005-0000-0000-00001A000000}"/>
    <cellStyle name="Diseño 2" xfId="30" xr:uid="{00000000-0005-0000-0000-00001B000000}"/>
    <cellStyle name="Diseño_Cuadros de salida" xfId="31" xr:uid="{00000000-0005-0000-0000-00001C000000}"/>
    <cellStyle name="Encabezado 4 2" xfId="32" xr:uid="{00000000-0005-0000-0000-00001D000000}"/>
    <cellStyle name="Énfasis1 2" xfId="33" xr:uid="{00000000-0005-0000-0000-00001E000000}"/>
    <cellStyle name="Énfasis2 2" xfId="34" xr:uid="{00000000-0005-0000-0000-00001F000000}"/>
    <cellStyle name="Énfasis3 2" xfId="35" xr:uid="{00000000-0005-0000-0000-000020000000}"/>
    <cellStyle name="Énfasis4 2" xfId="36" xr:uid="{00000000-0005-0000-0000-000021000000}"/>
    <cellStyle name="Énfasis5 2" xfId="37" xr:uid="{00000000-0005-0000-0000-000022000000}"/>
    <cellStyle name="Énfasis6 2" xfId="38" xr:uid="{00000000-0005-0000-0000-000023000000}"/>
    <cellStyle name="Entrada 2" xfId="39" xr:uid="{00000000-0005-0000-0000-000024000000}"/>
    <cellStyle name="Euro" xfId="40" xr:uid="{00000000-0005-0000-0000-000025000000}"/>
    <cellStyle name="Euro 2" xfId="41" xr:uid="{00000000-0005-0000-0000-000026000000}"/>
    <cellStyle name="Euro 3" xfId="42" xr:uid="{00000000-0005-0000-0000-000027000000}"/>
    <cellStyle name="Hipervínculo" xfId="1" builtinId="8"/>
    <cellStyle name="Hipervínculo 2" xfId="43" xr:uid="{00000000-0005-0000-0000-000029000000}"/>
    <cellStyle name="Incorrecto 2" xfId="44" xr:uid="{00000000-0005-0000-0000-00002A000000}"/>
    <cellStyle name="Millares 2" xfId="45" xr:uid="{00000000-0005-0000-0000-00002B000000}"/>
    <cellStyle name="Millares 3" xfId="46" xr:uid="{00000000-0005-0000-0000-00002C000000}"/>
    <cellStyle name="Neutral 2" xfId="47" xr:uid="{00000000-0005-0000-0000-00002D000000}"/>
    <cellStyle name="No-definido" xfId="48" xr:uid="{00000000-0005-0000-0000-00002E000000}"/>
    <cellStyle name="Normal" xfId="0" builtinId="0"/>
    <cellStyle name="Normal 10" xfId="49" xr:uid="{00000000-0005-0000-0000-000030000000}"/>
    <cellStyle name="Normal 11" xfId="79" xr:uid="{00000000-0005-0000-0000-000031000000}"/>
    <cellStyle name="Normal 12" xfId="80" xr:uid="{00000000-0005-0000-0000-000032000000}"/>
    <cellStyle name="Normal 13" xfId="81" xr:uid="{00000000-0005-0000-0000-000033000000}"/>
    <cellStyle name="Normal 14" xfId="82" xr:uid="{00000000-0005-0000-0000-000034000000}"/>
    <cellStyle name="Normal 15" xfId="83" xr:uid="{00000000-0005-0000-0000-000035000000}"/>
    <cellStyle name="Normal 15 10" xfId="84" xr:uid="{00000000-0005-0000-0000-000036000000}"/>
    <cellStyle name="Normal 15 11" xfId="85" xr:uid="{00000000-0005-0000-0000-000037000000}"/>
    <cellStyle name="Normal 15 12" xfId="86" xr:uid="{00000000-0005-0000-0000-000038000000}"/>
    <cellStyle name="Normal 15 13" xfId="87" xr:uid="{00000000-0005-0000-0000-000039000000}"/>
    <cellStyle name="Normal 15 14" xfId="88" xr:uid="{00000000-0005-0000-0000-00003A000000}"/>
    <cellStyle name="Normal 15 2" xfId="89" xr:uid="{00000000-0005-0000-0000-00003B000000}"/>
    <cellStyle name="Normal 15 3" xfId="90" xr:uid="{00000000-0005-0000-0000-00003C000000}"/>
    <cellStyle name="Normal 15 4" xfId="91" xr:uid="{00000000-0005-0000-0000-00003D000000}"/>
    <cellStyle name="Normal 15 5" xfId="92" xr:uid="{00000000-0005-0000-0000-00003E000000}"/>
    <cellStyle name="Normal 15 6" xfId="93" xr:uid="{00000000-0005-0000-0000-00003F000000}"/>
    <cellStyle name="Normal 15 7" xfId="94" xr:uid="{00000000-0005-0000-0000-000040000000}"/>
    <cellStyle name="Normal 15 8" xfId="95" xr:uid="{00000000-0005-0000-0000-000041000000}"/>
    <cellStyle name="Normal 15 9" xfId="96" xr:uid="{00000000-0005-0000-0000-000042000000}"/>
    <cellStyle name="Normal 16" xfId="112" xr:uid="{00000000-0005-0000-0000-000043000000}"/>
    <cellStyle name="Normal 17" xfId="113" xr:uid="{00000000-0005-0000-0000-000044000000}"/>
    <cellStyle name="Normal 2" xfId="50" xr:uid="{00000000-0005-0000-0000-000045000000}"/>
    <cellStyle name="Normal 2 10" xfId="97" xr:uid="{00000000-0005-0000-0000-000046000000}"/>
    <cellStyle name="Normal 2 11" xfId="98" xr:uid="{00000000-0005-0000-0000-000047000000}"/>
    <cellStyle name="Normal 2 12" xfId="99" xr:uid="{00000000-0005-0000-0000-000048000000}"/>
    <cellStyle name="Normal 2 13" xfId="100" xr:uid="{00000000-0005-0000-0000-000049000000}"/>
    <cellStyle name="Normal 2 14" xfId="101" xr:uid="{00000000-0005-0000-0000-00004A000000}"/>
    <cellStyle name="Normal 2 15" xfId="102" xr:uid="{00000000-0005-0000-0000-00004B000000}"/>
    <cellStyle name="Normal 2 16" xfId="103" xr:uid="{00000000-0005-0000-0000-00004C000000}"/>
    <cellStyle name="Normal 2 2" xfId="3" xr:uid="{00000000-0005-0000-0000-00004D000000}"/>
    <cellStyle name="Normal 2 3" xfId="104" xr:uid="{00000000-0005-0000-0000-00004E000000}"/>
    <cellStyle name="Normal 2 4" xfId="105" xr:uid="{00000000-0005-0000-0000-00004F000000}"/>
    <cellStyle name="Normal 2 5" xfId="106" xr:uid="{00000000-0005-0000-0000-000050000000}"/>
    <cellStyle name="Normal 2 6" xfId="107" xr:uid="{00000000-0005-0000-0000-000051000000}"/>
    <cellStyle name="Normal 2 7" xfId="108" xr:uid="{00000000-0005-0000-0000-000052000000}"/>
    <cellStyle name="Normal 2 8" xfId="109" xr:uid="{00000000-0005-0000-0000-000053000000}"/>
    <cellStyle name="Normal 2 9" xfId="110" xr:uid="{00000000-0005-0000-0000-000054000000}"/>
    <cellStyle name="Normal 3" xfId="2" xr:uid="{00000000-0005-0000-0000-000055000000}"/>
    <cellStyle name="Normal 3 2" xfId="51" xr:uid="{00000000-0005-0000-0000-000056000000}"/>
    <cellStyle name="Normal 3 3" xfId="52" xr:uid="{00000000-0005-0000-0000-000057000000}"/>
    <cellStyle name="Normal 4" xfId="53" xr:uid="{00000000-0005-0000-0000-000058000000}"/>
    <cellStyle name="Normal 5" xfId="54" xr:uid="{00000000-0005-0000-0000-000059000000}"/>
    <cellStyle name="Normal 5 2" xfId="55" xr:uid="{00000000-0005-0000-0000-00005A000000}"/>
    <cellStyle name="Normal 6" xfId="56" xr:uid="{00000000-0005-0000-0000-00005B000000}"/>
    <cellStyle name="Normal 7" xfId="57" xr:uid="{00000000-0005-0000-0000-00005C000000}"/>
    <cellStyle name="Normal 8" xfId="58" xr:uid="{00000000-0005-0000-0000-00005D000000}"/>
    <cellStyle name="Normal 9" xfId="59" xr:uid="{00000000-0005-0000-0000-00005E000000}"/>
    <cellStyle name="NOTAS - Style3" xfId="60" xr:uid="{00000000-0005-0000-0000-00005F000000}"/>
    <cellStyle name="Notas 2" xfId="61" xr:uid="{00000000-0005-0000-0000-000060000000}"/>
    <cellStyle name="Notas 2 2" xfId="62" xr:uid="{00000000-0005-0000-0000-000061000000}"/>
    <cellStyle name="Notas 3" xfId="63" xr:uid="{00000000-0005-0000-0000-000062000000}"/>
    <cellStyle name="Porcentual 2" xfId="64" xr:uid="{00000000-0005-0000-0000-000063000000}"/>
    <cellStyle name="Porcentual 2 2" xfId="65" xr:uid="{00000000-0005-0000-0000-000064000000}"/>
    <cellStyle name="Porcentual 3" xfId="66" xr:uid="{00000000-0005-0000-0000-000065000000}"/>
    <cellStyle name="Porcentual 4" xfId="111" xr:uid="{00000000-0005-0000-0000-000066000000}"/>
    <cellStyle name="RECUAD - Style4" xfId="67" xr:uid="{00000000-0005-0000-0000-000067000000}"/>
    <cellStyle name="Salida 2" xfId="68" xr:uid="{00000000-0005-0000-0000-000068000000}"/>
    <cellStyle name="shirley" xfId="69" xr:uid="{00000000-0005-0000-0000-000069000000}"/>
    <cellStyle name="Texto de advertencia 2" xfId="70" xr:uid="{00000000-0005-0000-0000-00006A000000}"/>
    <cellStyle name="Texto explicativo 2" xfId="71" xr:uid="{00000000-0005-0000-0000-00006B000000}"/>
    <cellStyle name="TITULO - Style5" xfId="72" xr:uid="{00000000-0005-0000-0000-00006C000000}"/>
    <cellStyle name="Título 1 2" xfId="73" xr:uid="{00000000-0005-0000-0000-00006D000000}"/>
    <cellStyle name="Título 2 2" xfId="74" xr:uid="{00000000-0005-0000-0000-00006E000000}"/>
    <cellStyle name="Título 3 2" xfId="75" xr:uid="{00000000-0005-0000-0000-00006F000000}"/>
    <cellStyle name="Título 4" xfId="76" xr:uid="{00000000-0005-0000-0000-000070000000}"/>
    <cellStyle name="Total 2" xfId="77" xr:uid="{00000000-0005-0000-0000-000071000000}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Evolución del Tráfico Aéreo de Carga, por ámbito de operación: 2005-2018</a:t>
            </a:r>
          </a:p>
          <a:p>
            <a:pPr>
              <a:defRPr sz="1400"/>
            </a:pPr>
            <a:r>
              <a:rPr lang="en-US" sz="1000" b="0"/>
              <a:t>(Kilogramos)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949564151196432"/>
          <c:y val="0.19760342425320984"/>
          <c:w val="0.82743054198517152"/>
          <c:h val="0.55347411518060996"/>
        </c:manualLayout>
      </c:layout>
      <c:lineChart>
        <c:grouping val="standard"/>
        <c:varyColors val="0"/>
        <c:ser>
          <c:idx val="0"/>
          <c:order val="0"/>
          <c:tx>
            <c:strRef>
              <c:f>'2005-2018'!$D$5</c:f>
              <c:strCache>
                <c:ptCount val="1"/>
                <c:pt idx="0">
                  <c:v>NACIONAL</c:v>
                </c:pt>
              </c:strCache>
            </c:strRef>
          </c:tx>
          <c:spPr>
            <a:ln w="28575"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3333FF"/>
                </a:solidFill>
              </a:ln>
            </c:spPr>
          </c:marker>
          <c:cat>
            <c:numRef>
              <c:f>'2005-2018'!$B$6:$B$19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'2005-2018'!$D$6:$D$19</c:f>
              <c:numCache>
                <c:formatCode>#,##0</c:formatCode>
                <c:ptCount val="14"/>
                <c:pt idx="0">
                  <c:v>22053913</c:v>
                </c:pt>
                <c:pt idx="1">
                  <c:v>26150832</c:v>
                </c:pt>
                <c:pt idx="2">
                  <c:v>27764312</c:v>
                </c:pt>
                <c:pt idx="3">
                  <c:v>35110589</c:v>
                </c:pt>
                <c:pt idx="4">
                  <c:v>28642423</c:v>
                </c:pt>
                <c:pt idx="5">
                  <c:v>33791163</c:v>
                </c:pt>
                <c:pt idx="6">
                  <c:v>36851471</c:v>
                </c:pt>
                <c:pt idx="7">
                  <c:v>37841993</c:v>
                </c:pt>
                <c:pt idx="8">
                  <c:v>36190473</c:v>
                </c:pt>
                <c:pt idx="9">
                  <c:v>32336512.620000001</c:v>
                </c:pt>
                <c:pt idx="10">
                  <c:v>31573152.052999999</c:v>
                </c:pt>
                <c:pt idx="11">
                  <c:v>28477225.459999997</c:v>
                </c:pt>
                <c:pt idx="12">
                  <c:v>30255976.800000001</c:v>
                </c:pt>
                <c:pt idx="13">
                  <c:v>27885491.990000002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C6-491D-9389-32409DD76320}"/>
            </c:ext>
          </c:extLst>
        </c:ser>
        <c:ser>
          <c:idx val="1"/>
          <c:order val="1"/>
          <c:tx>
            <c:strRef>
              <c:f>'2005-2018'!$E$5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chemeClr val="bg1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'2005-2018'!$B$6:$B$19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'2005-2018'!$E$6:$E$19</c:f>
              <c:numCache>
                <c:formatCode>#,##0</c:formatCode>
                <c:ptCount val="14"/>
                <c:pt idx="0">
                  <c:v>152162482</c:v>
                </c:pt>
                <c:pt idx="1">
                  <c:v>173777364</c:v>
                </c:pt>
                <c:pt idx="2">
                  <c:v>202991789</c:v>
                </c:pt>
                <c:pt idx="3">
                  <c:v>206007436</c:v>
                </c:pt>
                <c:pt idx="4">
                  <c:v>209528755</c:v>
                </c:pt>
                <c:pt idx="5">
                  <c:v>237475797</c:v>
                </c:pt>
                <c:pt idx="6">
                  <c:v>254848250</c:v>
                </c:pt>
                <c:pt idx="7">
                  <c:v>276504750</c:v>
                </c:pt>
                <c:pt idx="8">
                  <c:v>289509854</c:v>
                </c:pt>
                <c:pt idx="9">
                  <c:v>305620560</c:v>
                </c:pt>
                <c:pt idx="10">
                  <c:v>307842353</c:v>
                </c:pt>
                <c:pt idx="11">
                  <c:v>289166930</c:v>
                </c:pt>
                <c:pt idx="12">
                  <c:v>278123530</c:v>
                </c:pt>
                <c:pt idx="13">
                  <c:v>270708757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6-491D-9389-32409DD76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55152"/>
        <c:axId val="579359072"/>
      </c:lineChart>
      <c:catAx>
        <c:axId val="57935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79359072"/>
        <c:crosses val="autoZero"/>
        <c:auto val="1"/>
        <c:lblAlgn val="ctr"/>
        <c:lblOffset val="100"/>
        <c:noMultiLvlLbl val="0"/>
      </c:catAx>
      <c:valAx>
        <c:axId val="579359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7935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039034840271132"/>
          <c:y val="0.18960906738132838"/>
          <c:w val="0.2078539014398901"/>
          <c:h val="0.14720308630610426"/>
        </c:manualLayout>
      </c:layout>
      <c:overlay val="0"/>
      <c:txPr>
        <a:bodyPr/>
        <a:lstStyle/>
        <a:p>
          <a:pPr>
            <a:defRPr sz="900"/>
          </a:pPr>
          <a:endParaRPr lang="es-PE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</a:t>
            </a:r>
            <a:r>
              <a:rPr lang="es-PE" sz="1400" b="1" i="0" baseline="0"/>
              <a:t>Tráfico Aéreo Mensual de Carga Neta, por ámbito de operación: 2013</a:t>
            </a:r>
            <a:endParaRPr lang="es-PE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s-PE" sz="1000" b="0" i="0" baseline="0"/>
              <a:t>(Kilogramos)</a:t>
            </a:r>
            <a:endParaRPr lang="es-PE" sz="1000" b="1" i="0" baseline="0"/>
          </a:p>
        </c:rich>
      </c:tx>
      <c:layout>
        <c:manualLayout>
          <c:xMode val="edge"/>
          <c:yMode val="edge"/>
          <c:x val="0.1465334798229847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77030938084419"/>
          <c:y val="0.18623868312757202"/>
          <c:w val="0.8380191964949818"/>
          <c:h val="0.51442532646382166"/>
        </c:manualLayout>
      </c:layout>
      <c:lineChart>
        <c:grouping val="standard"/>
        <c:varyColors val="0"/>
        <c:ser>
          <c:idx val="0"/>
          <c:order val="0"/>
          <c:tx>
            <c:strRef>
              <c:f>'2012'!$D$5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'2012'!$B$7:$B$18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'2012'!$D$7:$D$18</c:f>
              <c:numCache>
                <c:formatCode>#,##0</c:formatCode>
                <c:ptCount val="12"/>
                <c:pt idx="0">
                  <c:v>2999254</c:v>
                </c:pt>
                <c:pt idx="1">
                  <c:v>2758304</c:v>
                </c:pt>
                <c:pt idx="2">
                  <c:v>2820191</c:v>
                </c:pt>
                <c:pt idx="3">
                  <c:v>2603158</c:v>
                </c:pt>
                <c:pt idx="4">
                  <c:v>3232405</c:v>
                </c:pt>
                <c:pt idx="5">
                  <c:v>2877462</c:v>
                </c:pt>
                <c:pt idx="6">
                  <c:v>3184495</c:v>
                </c:pt>
                <c:pt idx="7">
                  <c:v>3548624</c:v>
                </c:pt>
                <c:pt idx="8">
                  <c:v>3376725</c:v>
                </c:pt>
                <c:pt idx="9">
                  <c:v>3472954</c:v>
                </c:pt>
                <c:pt idx="10">
                  <c:v>3631850</c:v>
                </c:pt>
                <c:pt idx="11">
                  <c:v>3336571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2-447E-A402-1B8EDCDE2A67}"/>
            </c:ext>
          </c:extLst>
        </c:ser>
        <c:ser>
          <c:idx val="1"/>
          <c:order val="1"/>
          <c:tx>
            <c:strRef>
              <c:f>'2012'!$E$5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'2012'!$B$7:$B$18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'2012'!$E$7:$E$18</c:f>
              <c:numCache>
                <c:formatCode>#,##0</c:formatCode>
                <c:ptCount val="12"/>
                <c:pt idx="0">
                  <c:v>20392082</c:v>
                </c:pt>
                <c:pt idx="1">
                  <c:v>16027978</c:v>
                </c:pt>
                <c:pt idx="2">
                  <c:v>20056199</c:v>
                </c:pt>
                <c:pt idx="3">
                  <c:v>18288556</c:v>
                </c:pt>
                <c:pt idx="4">
                  <c:v>20017995</c:v>
                </c:pt>
                <c:pt idx="5">
                  <c:v>21753074</c:v>
                </c:pt>
                <c:pt idx="6">
                  <c:v>23484612</c:v>
                </c:pt>
                <c:pt idx="7">
                  <c:v>24854850</c:v>
                </c:pt>
                <c:pt idx="8">
                  <c:v>26151774</c:v>
                </c:pt>
                <c:pt idx="9">
                  <c:v>27413175</c:v>
                </c:pt>
                <c:pt idx="10">
                  <c:v>29152650</c:v>
                </c:pt>
                <c:pt idx="11">
                  <c:v>28911805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2-447E-A402-1B8EDCDE2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34768"/>
        <c:axId val="579335160"/>
      </c:lineChart>
      <c:catAx>
        <c:axId val="579334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79335160"/>
        <c:crosses val="autoZero"/>
        <c:auto val="1"/>
        <c:lblAlgn val="ctr"/>
        <c:lblOffset val="100"/>
        <c:noMultiLvlLbl val="0"/>
      </c:catAx>
      <c:valAx>
        <c:axId val="579335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79334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365195782882479"/>
          <c:y val="0.18820751109814976"/>
          <c:w val="0.2052490612293921"/>
          <c:h val="0.14266290787725608"/>
        </c:manualLayout>
      </c:layout>
      <c:overlay val="0"/>
      <c:txPr>
        <a:bodyPr/>
        <a:lstStyle/>
        <a:p>
          <a:pPr>
            <a:defRPr sz="900"/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</a:t>
            </a:r>
            <a:r>
              <a:rPr lang="es-PE" sz="1400" b="1" i="0" baseline="0"/>
              <a:t>Tráfico Aéreo Mensual de Carga Neta, por ámbito de operación: 2014</a:t>
            </a:r>
            <a:endParaRPr lang="es-PE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s-PE" sz="1000" b="0" i="0" baseline="0"/>
              <a:t>(Kilogramos)</a:t>
            </a:r>
            <a:endParaRPr lang="es-PE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95193838475106"/>
          <c:y val="0.20985105149697478"/>
          <c:w val="0.66014270757138982"/>
          <c:h val="0.50183779136789042"/>
        </c:manualLayout>
      </c:layout>
      <c:lineChart>
        <c:grouping val="standard"/>
        <c:varyColors val="0"/>
        <c:ser>
          <c:idx val="0"/>
          <c:order val="0"/>
          <c:tx>
            <c:strRef>
              <c:f>'2014'!$D$5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'2014'!$B$7:$B$18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'2014'!$D$7:$D$18</c:f>
              <c:numCache>
                <c:formatCode>#,##0</c:formatCode>
                <c:ptCount val="12"/>
                <c:pt idx="0">
                  <c:v>2543518</c:v>
                </c:pt>
                <c:pt idx="1">
                  <c:v>2335512</c:v>
                </c:pt>
                <c:pt idx="2">
                  <c:v>2503328</c:v>
                </c:pt>
                <c:pt idx="3">
                  <c:v>2374563</c:v>
                </c:pt>
                <c:pt idx="4">
                  <c:v>2894742</c:v>
                </c:pt>
                <c:pt idx="5">
                  <c:v>2640678</c:v>
                </c:pt>
                <c:pt idx="6">
                  <c:v>2792123</c:v>
                </c:pt>
                <c:pt idx="7">
                  <c:v>2952503.9999999991</c:v>
                </c:pt>
                <c:pt idx="8">
                  <c:v>2715098.7499999995</c:v>
                </c:pt>
                <c:pt idx="9">
                  <c:v>2925831.6399999997</c:v>
                </c:pt>
                <c:pt idx="10">
                  <c:v>2815581.9599999995</c:v>
                </c:pt>
                <c:pt idx="11">
                  <c:v>2843032.27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5D-44A8-9F57-02BAA5CBC078}"/>
            </c:ext>
          </c:extLst>
        </c:ser>
        <c:ser>
          <c:idx val="1"/>
          <c:order val="1"/>
          <c:tx>
            <c:strRef>
              <c:f>'2014'!$E$5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'2014'!$B$7:$B$18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'2014'!$E$7:$E$18</c:f>
              <c:numCache>
                <c:formatCode>#,##0</c:formatCode>
                <c:ptCount val="12"/>
                <c:pt idx="0">
                  <c:v>24050564</c:v>
                </c:pt>
                <c:pt idx="1">
                  <c:v>17166653</c:v>
                </c:pt>
                <c:pt idx="2">
                  <c:v>21235604</c:v>
                </c:pt>
                <c:pt idx="3">
                  <c:v>24020195</c:v>
                </c:pt>
                <c:pt idx="4">
                  <c:v>24460903</c:v>
                </c:pt>
                <c:pt idx="5">
                  <c:v>22577298</c:v>
                </c:pt>
                <c:pt idx="6">
                  <c:v>25325186</c:v>
                </c:pt>
                <c:pt idx="7">
                  <c:v>26216764</c:v>
                </c:pt>
                <c:pt idx="8">
                  <c:v>28969750</c:v>
                </c:pt>
                <c:pt idx="9">
                  <c:v>31793725</c:v>
                </c:pt>
                <c:pt idx="10">
                  <c:v>29973694</c:v>
                </c:pt>
                <c:pt idx="11">
                  <c:v>29830224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5D-44A8-9F57-02BAA5CBC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37120"/>
        <c:axId val="579337512"/>
      </c:lineChart>
      <c:catAx>
        <c:axId val="579337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79337512"/>
        <c:crosses val="autoZero"/>
        <c:auto val="1"/>
        <c:lblAlgn val="ctr"/>
        <c:lblOffset val="100"/>
        <c:noMultiLvlLbl val="0"/>
      </c:catAx>
      <c:valAx>
        <c:axId val="579337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79337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895256945340853"/>
          <c:y val="0.32274940879914776"/>
          <c:w val="0.19193996242273001"/>
          <c:h val="0.2156232946129259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</a:t>
            </a:r>
            <a:r>
              <a:rPr lang="es-PE" sz="1400" b="1" i="0" baseline="0"/>
              <a:t>Tráfico Aéreo Mensual de Carga Neta, por ámbito de operación: 2015</a:t>
            </a:r>
            <a:endParaRPr lang="es-PE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s-PE" sz="1000" b="0" i="0" baseline="0"/>
              <a:t>(Kilogramos)</a:t>
            </a:r>
            <a:endParaRPr lang="es-PE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95193838475106"/>
          <c:y val="0.20985105149697478"/>
          <c:w val="0.66014270757138982"/>
          <c:h val="0.50183779136789042"/>
        </c:manualLayout>
      </c:layout>
      <c:lineChart>
        <c:grouping val="standard"/>
        <c:varyColors val="0"/>
        <c:ser>
          <c:idx val="0"/>
          <c:order val="0"/>
          <c:tx>
            <c:strRef>
              <c:f>'2015'!$D$5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'2015'!$B$7:$B$18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'2015'!$D$7:$D$18</c:f>
              <c:numCache>
                <c:formatCode>#,##0</c:formatCode>
                <c:ptCount val="12"/>
                <c:pt idx="0">
                  <c:v>2431047.67</c:v>
                </c:pt>
                <c:pt idx="1">
                  <c:v>2505224.48</c:v>
                </c:pt>
                <c:pt idx="2">
                  <c:v>2699960</c:v>
                </c:pt>
                <c:pt idx="3">
                  <c:v>2556180.2000000002</c:v>
                </c:pt>
                <c:pt idx="4">
                  <c:v>2686708.8130000005</c:v>
                </c:pt>
                <c:pt idx="5">
                  <c:v>2565091.6800000006</c:v>
                </c:pt>
                <c:pt idx="6">
                  <c:v>2817430.46</c:v>
                </c:pt>
                <c:pt idx="7">
                  <c:v>2926256.6899999995</c:v>
                </c:pt>
                <c:pt idx="8">
                  <c:v>2712726.25</c:v>
                </c:pt>
                <c:pt idx="9">
                  <c:v>2688313.8499999996</c:v>
                </c:pt>
                <c:pt idx="10">
                  <c:v>2539282.42</c:v>
                </c:pt>
                <c:pt idx="11">
                  <c:v>2444929.54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70-4A72-A57E-EB7314DD90C1}"/>
            </c:ext>
          </c:extLst>
        </c:ser>
        <c:ser>
          <c:idx val="1"/>
          <c:order val="1"/>
          <c:tx>
            <c:strRef>
              <c:f>'2015'!$E$5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'2015'!$B$7:$B$18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'2015'!$E$7:$E$18</c:f>
              <c:numCache>
                <c:formatCode>#,##0</c:formatCode>
                <c:ptCount val="12"/>
                <c:pt idx="0">
                  <c:v>24891807</c:v>
                </c:pt>
                <c:pt idx="1">
                  <c:v>20105856</c:v>
                </c:pt>
                <c:pt idx="2">
                  <c:v>22021270</c:v>
                </c:pt>
                <c:pt idx="3">
                  <c:v>22521692</c:v>
                </c:pt>
                <c:pt idx="4">
                  <c:v>22414027</c:v>
                </c:pt>
                <c:pt idx="5">
                  <c:v>23313394</c:v>
                </c:pt>
                <c:pt idx="6">
                  <c:v>25037772</c:v>
                </c:pt>
                <c:pt idx="7">
                  <c:v>26821822</c:v>
                </c:pt>
                <c:pt idx="8">
                  <c:v>31153136</c:v>
                </c:pt>
                <c:pt idx="9">
                  <c:v>30381576</c:v>
                </c:pt>
                <c:pt idx="10">
                  <c:v>29751951</c:v>
                </c:pt>
                <c:pt idx="11">
                  <c:v>29428050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70-4A72-A57E-EB7314DD9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37904"/>
        <c:axId val="579329280"/>
      </c:lineChart>
      <c:catAx>
        <c:axId val="57933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79329280"/>
        <c:crosses val="autoZero"/>
        <c:auto val="1"/>
        <c:lblAlgn val="ctr"/>
        <c:lblOffset val="100"/>
        <c:noMultiLvlLbl val="0"/>
      </c:catAx>
      <c:valAx>
        <c:axId val="5793292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79337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895256945340853"/>
          <c:y val="0.32274940879914776"/>
          <c:w val="0.19193996242273001"/>
          <c:h val="0.2156232946129259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</a:t>
            </a:r>
            <a:r>
              <a:rPr lang="es-PE" sz="1400" b="1" i="0" baseline="0"/>
              <a:t>Tráfico Aéreo Mensual de Carga Neta, por ámbito de operación: 2016</a:t>
            </a:r>
            <a:endParaRPr lang="es-PE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s-PE" sz="1000" b="0" i="0" baseline="0"/>
              <a:t>(Kilogramos)</a:t>
            </a:r>
            <a:endParaRPr lang="es-PE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95193838475106"/>
          <c:y val="0.20985105149697478"/>
          <c:w val="0.66014270757138982"/>
          <c:h val="0.50183779136789042"/>
        </c:manualLayout>
      </c:layout>
      <c:lineChart>
        <c:grouping val="standard"/>
        <c:varyColors val="0"/>
        <c:ser>
          <c:idx val="0"/>
          <c:order val="0"/>
          <c:tx>
            <c:strRef>
              <c:f>'2016'!$D$5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'2016'!$B$7:$B$18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'2016'!$D$7:$D$18</c:f>
              <c:numCache>
                <c:formatCode>#,##0</c:formatCode>
                <c:ptCount val="12"/>
                <c:pt idx="0">
                  <c:v>2210187.5900000003</c:v>
                </c:pt>
                <c:pt idx="1">
                  <c:v>2148455.1500000004</c:v>
                </c:pt>
                <c:pt idx="2">
                  <c:v>2400681.7200000002</c:v>
                </c:pt>
                <c:pt idx="3">
                  <c:v>2367076.81</c:v>
                </c:pt>
                <c:pt idx="4">
                  <c:v>2338551.27</c:v>
                </c:pt>
                <c:pt idx="5">
                  <c:v>2268043.0299999998</c:v>
                </c:pt>
                <c:pt idx="6">
                  <c:v>2390204.04</c:v>
                </c:pt>
                <c:pt idx="7">
                  <c:v>2423635.8899999997</c:v>
                </c:pt>
                <c:pt idx="8">
                  <c:v>2513063.1300000004</c:v>
                </c:pt>
                <c:pt idx="9">
                  <c:v>2352809.42</c:v>
                </c:pt>
                <c:pt idx="10">
                  <c:v>2483409.4499999997</c:v>
                </c:pt>
                <c:pt idx="11">
                  <c:v>2581107.9600000004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EF-41E5-857E-AE5CD0DC4F9F}"/>
            </c:ext>
          </c:extLst>
        </c:ser>
        <c:ser>
          <c:idx val="1"/>
          <c:order val="1"/>
          <c:tx>
            <c:strRef>
              <c:f>'2016'!$E$5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'2016'!$B$7:$B$18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'2016'!$E$7:$E$18</c:f>
              <c:numCache>
                <c:formatCode>#,##0</c:formatCode>
                <c:ptCount val="12"/>
                <c:pt idx="0">
                  <c:v>24675032</c:v>
                </c:pt>
                <c:pt idx="1">
                  <c:v>18568316</c:v>
                </c:pt>
                <c:pt idx="2">
                  <c:v>19169199</c:v>
                </c:pt>
                <c:pt idx="3">
                  <c:v>21238287</c:v>
                </c:pt>
                <c:pt idx="4">
                  <c:v>20072439</c:v>
                </c:pt>
                <c:pt idx="5">
                  <c:v>19407992</c:v>
                </c:pt>
                <c:pt idx="6">
                  <c:v>25036059</c:v>
                </c:pt>
                <c:pt idx="7">
                  <c:v>25529677</c:v>
                </c:pt>
                <c:pt idx="8">
                  <c:v>27265919</c:v>
                </c:pt>
                <c:pt idx="9">
                  <c:v>29135072</c:v>
                </c:pt>
                <c:pt idx="10">
                  <c:v>29322896</c:v>
                </c:pt>
                <c:pt idx="11">
                  <c:v>29746042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EF-41E5-857E-AE5CD0DC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39080"/>
        <c:axId val="579339472"/>
      </c:lineChart>
      <c:catAx>
        <c:axId val="579339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79339472"/>
        <c:crosses val="autoZero"/>
        <c:auto val="1"/>
        <c:lblAlgn val="ctr"/>
        <c:lblOffset val="100"/>
        <c:noMultiLvlLbl val="0"/>
      </c:catAx>
      <c:valAx>
        <c:axId val="579339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79339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895256945340853"/>
          <c:y val="0.32274940879914776"/>
          <c:w val="0.19193996242273001"/>
          <c:h val="0.2156232946129259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</a:t>
            </a:r>
            <a:r>
              <a:rPr lang="es-PE" sz="1400" b="1" i="0" baseline="0"/>
              <a:t>Tráfico Aéreo Mensual de Carga Neta, por ámbito de operación: 2017</a:t>
            </a:r>
            <a:endParaRPr lang="es-PE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s-PE" sz="1000" b="0" i="0" baseline="0"/>
              <a:t>(Kilogramos)</a:t>
            </a:r>
            <a:endParaRPr lang="es-PE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95193838475106"/>
          <c:y val="0.20985105149697478"/>
          <c:w val="0.66014270757138982"/>
          <c:h val="0.50183779136789042"/>
        </c:manualLayout>
      </c:layout>
      <c:lineChart>
        <c:grouping val="standard"/>
        <c:varyColors val="0"/>
        <c:ser>
          <c:idx val="0"/>
          <c:order val="0"/>
          <c:tx>
            <c:strRef>
              <c:f>'2017'!$D$5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'2017'!$B$7:$B$18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'2017'!$D$7:$D$18</c:f>
              <c:numCache>
                <c:formatCode>#,##0</c:formatCode>
                <c:ptCount val="12"/>
                <c:pt idx="0">
                  <c:v>2133100.1799999997</c:v>
                </c:pt>
                <c:pt idx="1">
                  <c:v>2020687.1600000006</c:v>
                </c:pt>
                <c:pt idx="2">
                  <c:v>3482190.51</c:v>
                </c:pt>
                <c:pt idx="3">
                  <c:v>2509303.64</c:v>
                </c:pt>
                <c:pt idx="4">
                  <c:v>2453842.9500000002</c:v>
                </c:pt>
                <c:pt idx="5">
                  <c:v>2214738.36</c:v>
                </c:pt>
                <c:pt idx="6">
                  <c:v>2386257.0299999998</c:v>
                </c:pt>
                <c:pt idx="7">
                  <c:v>2503686.0500000007</c:v>
                </c:pt>
                <c:pt idx="8">
                  <c:v>2533990.3899999997</c:v>
                </c:pt>
                <c:pt idx="9">
                  <c:v>2619137.9300000002</c:v>
                </c:pt>
                <c:pt idx="10">
                  <c:v>2633011.81</c:v>
                </c:pt>
                <c:pt idx="11">
                  <c:v>2766030.7899999996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76-473D-9926-7945FD86ACB4}"/>
            </c:ext>
          </c:extLst>
        </c:ser>
        <c:ser>
          <c:idx val="1"/>
          <c:order val="1"/>
          <c:tx>
            <c:strRef>
              <c:f>'2017'!$E$5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'2017'!$B$7:$B$18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'2017'!$E$7:$E$18</c:f>
              <c:numCache>
                <c:formatCode>#,##0</c:formatCode>
                <c:ptCount val="12"/>
                <c:pt idx="0">
                  <c:v>24900269</c:v>
                </c:pt>
                <c:pt idx="1">
                  <c:v>17216819</c:v>
                </c:pt>
                <c:pt idx="2">
                  <c:v>17868504</c:v>
                </c:pt>
                <c:pt idx="3">
                  <c:v>19796478</c:v>
                </c:pt>
                <c:pt idx="4">
                  <c:v>20411939</c:v>
                </c:pt>
                <c:pt idx="5">
                  <c:v>20056774</c:v>
                </c:pt>
                <c:pt idx="6">
                  <c:v>23751040</c:v>
                </c:pt>
                <c:pt idx="7">
                  <c:v>24807374</c:v>
                </c:pt>
                <c:pt idx="8">
                  <c:v>27188629</c:v>
                </c:pt>
                <c:pt idx="9">
                  <c:v>29489176</c:v>
                </c:pt>
                <c:pt idx="10">
                  <c:v>25924933</c:v>
                </c:pt>
                <c:pt idx="11">
                  <c:v>26711595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76-473D-9926-7945FD86A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39080"/>
        <c:axId val="579339472"/>
      </c:lineChart>
      <c:catAx>
        <c:axId val="579339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79339472"/>
        <c:crosses val="autoZero"/>
        <c:auto val="1"/>
        <c:lblAlgn val="ctr"/>
        <c:lblOffset val="100"/>
        <c:noMultiLvlLbl val="0"/>
      </c:catAx>
      <c:valAx>
        <c:axId val="579339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79339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895256945340853"/>
          <c:y val="0.32274940879914776"/>
          <c:w val="0.19193996242273001"/>
          <c:h val="0.2156232946129259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</a:t>
            </a:r>
            <a:r>
              <a:rPr lang="es-PE" sz="1400" b="1" i="0" baseline="0"/>
              <a:t>Tráfico Aéreo Mensual de Carga Neta, por ámbito de operación: 2018</a:t>
            </a:r>
            <a:endParaRPr lang="es-PE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s-PE" sz="1000" b="0" i="0" baseline="0"/>
              <a:t>(Kilogramos)</a:t>
            </a:r>
            <a:endParaRPr lang="es-PE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695193838475106"/>
          <c:y val="0.20985105149697478"/>
          <c:w val="0.66014270757138982"/>
          <c:h val="0.50183779136789042"/>
        </c:manualLayout>
      </c:layout>
      <c:lineChart>
        <c:grouping val="standard"/>
        <c:varyColors val="0"/>
        <c:ser>
          <c:idx val="0"/>
          <c:order val="0"/>
          <c:tx>
            <c:strRef>
              <c:f>'2018'!$D$5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'2018'!$B$7:$B$18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'2018'!$D$7:$D$18</c:f>
              <c:numCache>
                <c:formatCode>#,##0</c:formatCode>
                <c:ptCount val="12"/>
                <c:pt idx="0">
                  <c:v>2181343.9799999995</c:v>
                </c:pt>
                <c:pt idx="1">
                  <c:v>2046665.3699999996</c:v>
                </c:pt>
                <c:pt idx="2">
                  <c:v>2355541.86</c:v>
                </c:pt>
                <c:pt idx="3">
                  <c:v>2133046.3200000003</c:v>
                </c:pt>
                <c:pt idx="4">
                  <c:v>2347560.58</c:v>
                </c:pt>
                <c:pt idx="5">
                  <c:v>2672309.8900000006</c:v>
                </c:pt>
                <c:pt idx="6">
                  <c:v>2408360.6</c:v>
                </c:pt>
                <c:pt idx="7">
                  <c:v>2446042.41</c:v>
                </c:pt>
                <c:pt idx="8">
                  <c:v>2347959.7400000002</c:v>
                </c:pt>
                <c:pt idx="9">
                  <c:v>2265207.15</c:v>
                </c:pt>
                <c:pt idx="10">
                  <c:v>2342849.09</c:v>
                </c:pt>
                <c:pt idx="11">
                  <c:v>2338605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54-454A-BAC2-C3BE1C7E0FA2}"/>
            </c:ext>
          </c:extLst>
        </c:ser>
        <c:ser>
          <c:idx val="1"/>
          <c:order val="1"/>
          <c:tx>
            <c:strRef>
              <c:f>'2018'!$E$5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'2018'!$B$7:$B$18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'2018'!$E$7:$E$18</c:f>
              <c:numCache>
                <c:formatCode>#,##0</c:formatCode>
                <c:ptCount val="12"/>
                <c:pt idx="0">
                  <c:v>23788681</c:v>
                </c:pt>
                <c:pt idx="1">
                  <c:v>17078749</c:v>
                </c:pt>
                <c:pt idx="2">
                  <c:v>22250419</c:v>
                </c:pt>
                <c:pt idx="3">
                  <c:v>21136665</c:v>
                </c:pt>
                <c:pt idx="4">
                  <c:v>20666283</c:v>
                </c:pt>
                <c:pt idx="5">
                  <c:v>19720877</c:v>
                </c:pt>
                <c:pt idx="6">
                  <c:v>22521412</c:v>
                </c:pt>
                <c:pt idx="7">
                  <c:v>23020404</c:v>
                </c:pt>
                <c:pt idx="8">
                  <c:v>24642641</c:v>
                </c:pt>
                <c:pt idx="9">
                  <c:v>26124170</c:v>
                </c:pt>
                <c:pt idx="10">
                  <c:v>24325060</c:v>
                </c:pt>
                <c:pt idx="11">
                  <c:v>25433396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54-454A-BAC2-C3BE1C7E0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39080"/>
        <c:axId val="579339472"/>
      </c:lineChart>
      <c:catAx>
        <c:axId val="579339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79339472"/>
        <c:crosses val="autoZero"/>
        <c:auto val="1"/>
        <c:lblAlgn val="ctr"/>
        <c:lblOffset val="100"/>
        <c:noMultiLvlLbl val="0"/>
      </c:catAx>
      <c:valAx>
        <c:axId val="579339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79339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895256945340853"/>
          <c:y val="0.32274940879914776"/>
          <c:w val="0.19193996242273001"/>
          <c:h val="0.21562329461292595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</a:t>
            </a:r>
            <a:r>
              <a:rPr lang="es-PE" sz="1400" b="1" i="0" baseline="0"/>
              <a:t>Tráfico Aéreo Mensual de Carga Neta, por ámbito de operación: 2005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s-PE" sz="1000" b="0" i="0" baseline="0"/>
              <a:t>(Kilogramos)</a:t>
            </a:r>
            <a:endParaRPr lang="es-PE" sz="10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0811295139832"/>
          <c:y val="0.17054334654141146"/>
          <c:w val="0.65686132681690645"/>
          <c:h val="0.55578863260631051"/>
        </c:manualLayout>
      </c:layout>
      <c:lineChart>
        <c:grouping val="standard"/>
        <c:varyColors val="0"/>
        <c:ser>
          <c:idx val="0"/>
          <c:order val="0"/>
          <c:tx>
            <c:strRef>
              <c:f>'2005'!$D$5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'2005'!$B$7:$B$18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'2005'!$D$7:$D$18</c:f>
              <c:numCache>
                <c:formatCode>#,##0</c:formatCode>
                <c:ptCount val="12"/>
                <c:pt idx="0">
                  <c:v>1614301</c:v>
                </c:pt>
                <c:pt idx="1">
                  <c:v>1396037</c:v>
                </c:pt>
                <c:pt idx="2">
                  <c:v>1740100</c:v>
                </c:pt>
                <c:pt idx="3">
                  <c:v>1938526</c:v>
                </c:pt>
                <c:pt idx="4">
                  <c:v>1869847</c:v>
                </c:pt>
                <c:pt idx="5">
                  <c:v>1865891</c:v>
                </c:pt>
                <c:pt idx="6">
                  <c:v>1716511</c:v>
                </c:pt>
                <c:pt idx="7">
                  <c:v>2023892</c:v>
                </c:pt>
                <c:pt idx="8">
                  <c:v>1934878</c:v>
                </c:pt>
                <c:pt idx="9">
                  <c:v>1931273</c:v>
                </c:pt>
                <c:pt idx="10">
                  <c:v>1875441</c:v>
                </c:pt>
                <c:pt idx="11">
                  <c:v>2147216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7B-4C48-B750-A62A7A2C471A}"/>
            </c:ext>
          </c:extLst>
        </c:ser>
        <c:ser>
          <c:idx val="1"/>
          <c:order val="1"/>
          <c:tx>
            <c:strRef>
              <c:f>'2005'!$E$5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'2005'!$B$7:$B$18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'2005'!$E$7:$E$18</c:f>
              <c:numCache>
                <c:formatCode>#,##0</c:formatCode>
                <c:ptCount val="12"/>
                <c:pt idx="0">
                  <c:v>12683272</c:v>
                </c:pt>
                <c:pt idx="1">
                  <c:v>8824167</c:v>
                </c:pt>
                <c:pt idx="2">
                  <c:v>10648895</c:v>
                </c:pt>
                <c:pt idx="3">
                  <c:v>9096146</c:v>
                </c:pt>
                <c:pt idx="4">
                  <c:v>8290917</c:v>
                </c:pt>
                <c:pt idx="5">
                  <c:v>11560320</c:v>
                </c:pt>
                <c:pt idx="6">
                  <c:v>13163880</c:v>
                </c:pt>
                <c:pt idx="7">
                  <c:v>13743207</c:v>
                </c:pt>
                <c:pt idx="8">
                  <c:v>15827717</c:v>
                </c:pt>
                <c:pt idx="9">
                  <c:v>15412089</c:v>
                </c:pt>
                <c:pt idx="10">
                  <c:v>15281803</c:v>
                </c:pt>
                <c:pt idx="11">
                  <c:v>17630069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7B-4C48-B750-A62A7A2C4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56720"/>
        <c:axId val="579357112"/>
      </c:lineChart>
      <c:catAx>
        <c:axId val="57935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79357112"/>
        <c:crosses val="autoZero"/>
        <c:auto val="1"/>
        <c:lblAlgn val="ctr"/>
        <c:lblOffset val="100"/>
        <c:noMultiLvlLbl val="0"/>
      </c:catAx>
      <c:valAx>
        <c:axId val="579357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7935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073549465534709"/>
          <c:y val="0.37359022714753248"/>
          <c:w val="0.19622912359418759"/>
          <c:h val="0.1821690807167623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</a:t>
            </a:r>
            <a:r>
              <a:rPr lang="es-PE" sz="1400" b="1" i="0" baseline="0"/>
              <a:t>Tráfico Aéreo Mensual de Carga Neta, por ámbito de operación: 2006</a:t>
            </a:r>
            <a:endParaRPr lang="es-PE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s-PE" sz="1000" b="0" i="0" baseline="0"/>
              <a:t>(Kilogramos)</a:t>
            </a:r>
            <a:endParaRPr lang="es-PE" sz="10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414509186351708"/>
          <c:y val="0.17523333333333344"/>
          <c:w val="0.66829928258967686"/>
          <c:h val="0.55835590551181102"/>
        </c:manualLayout>
      </c:layout>
      <c:lineChart>
        <c:grouping val="standard"/>
        <c:varyColors val="0"/>
        <c:ser>
          <c:idx val="0"/>
          <c:order val="0"/>
          <c:tx>
            <c:strRef>
              <c:f>'2006'!$D$5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'2006'!$B$7:$B$18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'2006'!$D$7:$D$18</c:f>
              <c:numCache>
                <c:formatCode>#,##0</c:formatCode>
                <c:ptCount val="12"/>
                <c:pt idx="0">
                  <c:v>1895646</c:v>
                </c:pt>
                <c:pt idx="1">
                  <c:v>2040616</c:v>
                </c:pt>
                <c:pt idx="2">
                  <c:v>2316397</c:v>
                </c:pt>
                <c:pt idx="3">
                  <c:v>2059001</c:v>
                </c:pt>
                <c:pt idx="4">
                  <c:v>2169770</c:v>
                </c:pt>
                <c:pt idx="5">
                  <c:v>2153796</c:v>
                </c:pt>
                <c:pt idx="6">
                  <c:v>2258065</c:v>
                </c:pt>
                <c:pt idx="7">
                  <c:v>2264180</c:v>
                </c:pt>
                <c:pt idx="8">
                  <c:v>2246570</c:v>
                </c:pt>
                <c:pt idx="9">
                  <c:v>2312678</c:v>
                </c:pt>
                <c:pt idx="10">
                  <c:v>2225586</c:v>
                </c:pt>
                <c:pt idx="11">
                  <c:v>2208527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3E-4E3D-ADC1-6E426DD13E75}"/>
            </c:ext>
          </c:extLst>
        </c:ser>
        <c:ser>
          <c:idx val="1"/>
          <c:order val="1"/>
          <c:tx>
            <c:strRef>
              <c:f>'2006'!$E$5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'2006'!$B$7:$B$18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'2006'!$E$7:$E$18</c:f>
              <c:numCache>
                <c:formatCode>#,##0</c:formatCode>
                <c:ptCount val="12"/>
                <c:pt idx="0">
                  <c:v>11539098</c:v>
                </c:pt>
                <c:pt idx="1">
                  <c:v>9166846</c:v>
                </c:pt>
                <c:pt idx="2">
                  <c:v>11225166</c:v>
                </c:pt>
                <c:pt idx="3">
                  <c:v>11593882</c:v>
                </c:pt>
                <c:pt idx="4">
                  <c:v>9286608</c:v>
                </c:pt>
                <c:pt idx="5">
                  <c:v>12508737</c:v>
                </c:pt>
                <c:pt idx="6">
                  <c:v>15634607</c:v>
                </c:pt>
                <c:pt idx="7">
                  <c:v>16474251</c:v>
                </c:pt>
                <c:pt idx="8">
                  <c:v>20028029</c:v>
                </c:pt>
                <c:pt idx="9">
                  <c:v>19920180</c:v>
                </c:pt>
                <c:pt idx="10">
                  <c:v>18182776</c:v>
                </c:pt>
                <c:pt idx="11">
                  <c:v>18217184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3E-4E3D-ADC1-6E426DD13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57896"/>
        <c:axId val="579358680"/>
      </c:lineChart>
      <c:catAx>
        <c:axId val="579357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79358680"/>
        <c:crosses val="autoZero"/>
        <c:auto val="1"/>
        <c:lblAlgn val="ctr"/>
        <c:lblOffset val="100"/>
        <c:noMultiLvlLbl val="0"/>
      </c:catAx>
      <c:valAx>
        <c:axId val="5793586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793578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99993000874914"/>
          <c:y val="0.35097690288713923"/>
          <c:w val="0.18733340332458442"/>
          <c:h val="0.1911128608923884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</a:t>
            </a:r>
            <a:r>
              <a:rPr lang="es-PE" sz="1400" b="1" i="0" baseline="0"/>
              <a:t>Tráfico Aéreo Mensual de Carga Neta, por ámbito de operación: 2007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s-PE" sz="1000" b="0" i="0" baseline="0"/>
              <a:t>(Kilogramos)</a:t>
            </a:r>
            <a:endParaRPr lang="es-PE" sz="10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69033054135166"/>
          <c:y val="0.17349834983498361"/>
          <c:w val="0.66962079939210806"/>
          <c:h val="0.57262960941763463"/>
        </c:manualLayout>
      </c:layout>
      <c:lineChart>
        <c:grouping val="standard"/>
        <c:varyColors val="0"/>
        <c:ser>
          <c:idx val="0"/>
          <c:order val="0"/>
          <c:tx>
            <c:strRef>
              <c:f>'2007'!$D$5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'2007'!$B$7:$B$18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'2007'!$D$7:$D$18</c:f>
              <c:numCache>
                <c:formatCode>#,##0</c:formatCode>
                <c:ptCount val="12"/>
                <c:pt idx="0">
                  <c:v>2086670</c:v>
                </c:pt>
                <c:pt idx="1">
                  <c:v>1959975</c:v>
                </c:pt>
                <c:pt idx="2">
                  <c:v>2232827</c:v>
                </c:pt>
                <c:pt idx="3">
                  <c:v>2196710</c:v>
                </c:pt>
                <c:pt idx="4">
                  <c:v>2757847</c:v>
                </c:pt>
                <c:pt idx="5">
                  <c:v>2104533</c:v>
                </c:pt>
                <c:pt idx="6">
                  <c:v>2533543</c:v>
                </c:pt>
                <c:pt idx="7">
                  <c:v>2741191</c:v>
                </c:pt>
                <c:pt idx="8">
                  <c:v>2533115</c:v>
                </c:pt>
                <c:pt idx="9">
                  <c:v>2309211</c:v>
                </c:pt>
                <c:pt idx="10">
                  <c:v>2111750</c:v>
                </c:pt>
                <c:pt idx="11">
                  <c:v>2196940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02-4070-BB7F-B4B3B86527B3}"/>
            </c:ext>
          </c:extLst>
        </c:ser>
        <c:ser>
          <c:idx val="1"/>
          <c:order val="1"/>
          <c:tx>
            <c:strRef>
              <c:f>'2007'!$E$5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'2007'!$B$7:$B$18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'2007'!$E$7:$E$18</c:f>
              <c:numCache>
                <c:formatCode>#,##0</c:formatCode>
                <c:ptCount val="12"/>
                <c:pt idx="0">
                  <c:v>15056036</c:v>
                </c:pt>
                <c:pt idx="1">
                  <c:v>10963388</c:v>
                </c:pt>
                <c:pt idx="2">
                  <c:v>12514959</c:v>
                </c:pt>
                <c:pt idx="3">
                  <c:v>11876724</c:v>
                </c:pt>
                <c:pt idx="4">
                  <c:v>12463005</c:v>
                </c:pt>
                <c:pt idx="5">
                  <c:v>15335445</c:v>
                </c:pt>
                <c:pt idx="6">
                  <c:v>18370834</c:v>
                </c:pt>
                <c:pt idx="7">
                  <c:v>18718225</c:v>
                </c:pt>
                <c:pt idx="8">
                  <c:v>23467141</c:v>
                </c:pt>
                <c:pt idx="9">
                  <c:v>21516542</c:v>
                </c:pt>
                <c:pt idx="10">
                  <c:v>20479207</c:v>
                </c:pt>
                <c:pt idx="11">
                  <c:v>22230283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02-4070-BB7F-B4B3B8652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60248"/>
        <c:axId val="579333984"/>
      </c:lineChart>
      <c:catAx>
        <c:axId val="579360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79333984"/>
        <c:crosses val="autoZero"/>
        <c:auto val="1"/>
        <c:lblAlgn val="ctr"/>
        <c:lblOffset val="100"/>
        <c:noMultiLvlLbl val="0"/>
      </c:catAx>
      <c:valAx>
        <c:axId val="579333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79360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27887749091126"/>
          <c:y val="0.33595072893116096"/>
          <c:w val="0.18658705510416781"/>
          <c:h val="0.2189236246459292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</a:t>
            </a:r>
            <a:r>
              <a:rPr lang="es-PE" sz="1400" b="1" i="0" baseline="0"/>
              <a:t>Tráfico Aéreo Mensual de Carga Neta, por ámbito de operación: 2008</a:t>
            </a:r>
            <a:endParaRPr lang="es-PE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s-PE" sz="1000" b="0" i="0" baseline="0"/>
              <a:t>(Kilogramos)</a:t>
            </a:r>
            <a:endParaRPr lang="es-PE" sz="10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47571298895949"/>
          <c:y val="0.17523333333333344"/>
          <c:w val="0.66652072646415195"/>
          <c:h val="0.57168923884514455"/>
        </c:manualLayout>
      </c:layout>
      <c:lineChart>
        <c:grouping val="standard"/>
        <c:varyColors val="0"/>
        <c:ser>
          <c:idx val="0"/>
          <c:order val="0"/>
          <c:tx>
            <c:strRef>
              <c:f>'2008'!$D$5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'2008'!$B$7:$B$18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'2008'!$D$7:$D$18</c:f>
              <c:numCache>
                <c:formatCode>#,##0</c:formatCode>
                <c:ptCount val="12"/>
                <c:pt idx="0">
                  <c:v>2464712</c:v>
                </c:pt>
                <c:pt idx="1">
                  <c:v>3020058</c:v>
                </c:pt>
                <c:pt idx="2">
                  <c:v>2947816</c:v>
                </c:pt>
                <c:pt idx="3">
                  <c:v>3084595</c:v>
                </c:pt>
                <c:pt idx="4">
                  <c:v>2696341</c:v>
                </c:pt>
                <c:pt idx="5">
                  <c:v>2683705</c:v>
                </c:pt>
                <c:pt idx="6">
                  <c:v>2554819</c:v>
                </c:pt>
                <c:pt idx="7">
                  <c:v>3007560</c:v>
                </c:pt>
                <c:pt idx="8">
                  <c:v>3080423</c:v>
                </c:pt>
                <c:pt idx="9">
                  <c:v>3292766</c:v>
                </c:pt>
                <c:pt idx="10">
                  <c:v>3421609</c:v>
                </c:pt>
                <c:pt idx="11">
                  <c:v>2856185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C8-4C6B-BCF9-6773C60F286B}"/>
            </c:ext>
          </c:extLst>
        </c:ser>
        <c:ser>
          <c:idx val="1"/>
          <c:order val="1"/>
          <c:tx>
            <c:strRef>
              <c:f>'2008'!$E$5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'2008'!$B$7:$B$18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'2008'!$E$7:$E$18</c:f>
              <c:numCache>
                <c:formatCode>#,##0</c:formatCode>
                <c:ptCount val="12"/>
                <c:pt idx="0">
                  <c:v>18702187</c:v>
                </c:pt>
                <c:pt idx="1">
                  <c:v>13199483</c:v>
                </c:pt>
                <c:pt idx="2">
                  <c:v>14116324</c:v>
                </c:pt>
                <c:pt idx="3">
                  <c:v>13737382</c:v>
                </c:pt>
                <c:pt idx="4">
                  <c:v>14051816</c:v>
                </c:pt>
                <c:pt idx="5">
                  <c:v>14669729</c:v>
                </c:pt>
                <c:pt idx="6">
                  <c:v>19017381</c:v>
                </c:pt>
                <c:pt idx="7">
                  <c:v>19057392</c:v>
                </c:pt>
                <c:pt idx="8">
                  <c:v>20623720</c:v>
                </c:pt>
                <c:pt idx="9">
                  <c:v>19519116</c:v>
                </c:pt>
                <c:pt idx="10">
                  <c:v>20082563</c:v>
                </c:pt>
                <c:pt idx="11">
                  <c:v>19230343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8-4C6B-BCF9-6773C60F2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40256"/>
        <c:axId val="579333592"/>
      </c:lineChart>
      <c:catAx>
        <c:axId val="579340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79333592"/>
        <c:crosses val="autoZero"/>
        <c:auto val="1"/>
        <c:lblAlgn val="ctr"/>
        <c:lblOffset val="100"/>
        <c:noMultiLvlLbl val="0"/>
      </c:catAx>
      <c:valAx>
        <c:axId val="579333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793402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93826743506924"/>
          <c:y val="0.35431023622047253"/>
          <c:w val="0.18833787197511839"/>
          <c:h val="0.1944461942257218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</a:t>
            </a:r>
            <a:r>
              <a:rPr lang="es-PE" sz="1400" b="1" i="0" baseline="0"/>
              <a:t>Tráfico Aéreo Mensual de Carga Neta, por ámbito de operación: 2009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s-PE" sz="1000" b="0" i="0" baseline="0"/>
              <a:t>(Kilogramos)</a:t>
            </a:r>
            <a:endParaRPr lang="es-PE" sz="10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38916410283147"/>
          <c:y val="0.17306995884773674"/>
          <c:w val="0.67049597608246014"/>
          <c:h val="0.58685331000291607"/>
        </c:manualLayout>
      </c:layout>
      <c:lineChart>
        <c:grouping val="standard"/>
        <c:varyColors val="0"/>
        <c:ser>
          <c:idx val="0"/>
          <c:order val="0"/>
          <c:tx>
            <c:strRef>
              <c:f>'2009'!$D$5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'2009'!$B$7:$B$18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'2009'!$D$7:$D$18</c:f>
              <c:numCache>
                <c:formatCode>#,##0</c:formatCode>
                <c:ptCount val="12"/>
                <c:pt idx="0">
                  <c:v>2611459</c:v>
                </c:pt>
                <c:pt idx="1">
                  <c:v>1980896</c:v>
                </c:pt>
                <c:pt idx="2">
                  <c:v>2284598</c:v>
                </c:pt>
                <c:pt idx="3">
                  <c:v>2397781</c:v>
                </c:pt>
                <c:pt idx="4">
                  <c:v>2631323</c:v>
                </c:pt>
                <c:pt idx="5">
                  <c:v>2409811</c:v>
                </c:pt>
                <c:pt idx="6">
                  <c:v>2459534</c:v>
                </c:pt>
                <c:pt idx="7">
                  <c:v>2371267</c:v>
                </c:pt>
                <c:pt idx="8">
                  <c:v>2381039</c:v>
                </c:pt>
                <c:pt idx="9">
                  <c:v>2479299</c:v>
                </c:pt>
                <c:pt idx="10">
                  <c:v>2249855</c:v>
                </c:pt>
                <c:pt idx="11">
                  <c:v>2385561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6-4F33-BD04-5CE15720E07F}"/>
            </c:ext>
          </c:extLst>
        </c:ser>
        <c:ser>
          <c:idx val="1"/>
          <c:order val="1"/>
          <c:tx>
            <c:strRef>
              <c:f>'2009'!$E$5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'2009'!$B$7:$B$18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'2009'!$E$7:$E$18</c:f>
              <c:numCache>
                <c:formatCode>#,##0</c:formatCode>
                <c:ptCount val="12"/>
                <c:pt idx="0">
                  <c:v>15255638</c:v>
                </c:pt>
                <c:pt idx="1">
                  <c:v>10607871</c:v>
                </c:pt>
                <c:pt idx="2">
                  <c:v>12561941</c:v>
                </c:pt>
                <c:pt idx="3">
                  <c:v>14663510</c:v>
                </c:pt>
                <c:pt idx="4">
                  <c:v>13371886</c:v>
                </c:pt>
                <c:pt idx="5">
                  <c:v>15464407</c:v>
                </c:pt>
                <c:pt idx="6">
                  <c:v>18776909</c:v>
                </c:pt>
                <c:pt idx="7">
                  <c:v>19863859</c:v>
                </c:pt>
                <c:pt idx="8">
                  <c:v>22366583</c:v>
                </c:pt>
                <c:pt idx="9">
                  <c:v>22830333</c:v>
                </c:pt>
                <c:pt idx="10">
                  <c:v>22430111</c:v>
                </c:pt>
                <c:pt idx="11">
                  <c:v>21335707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56-4F33-BD04-5CE15720E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29672"/>
        <c:axId val="579334376"/>
      </c:lineChart>
      <c:catAx>
        <c:axId val="579329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79334376"/>
        <c:crosses val="autoZero"/>
        <c:auto val="1"/>
        <c:lblAlgn val="ctr"/>
        <c:lblOffset val="100"/>
        <c:noMultiLvlLbl val="0"/>
      </c:catAx>
      <c:valAx>
        <c:axId val="5793343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79329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31118875041241"/>
          <c:y val="0.35281656459609223"/>
          <c:w val="0.18609278475952101"/>
          <c:h val="0.1986299860665564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</a:t>
            </a:r>
            <a:r>
              <a:rPr lang="es-PE" sz="1400" b="1" i="0" baseline="0"/>
              <a:t>Tráfico Aéreo Mensual de Carga Neta, por ámbito de operación: 2010</a:t>
            </a:r>
            <a:endParaRPr lang="es-PE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s-PE" sz="1000" b="0" i="0" baseline="0"/>
              <a:t>(Kilogramos)</a:t>
            </a:r>
            <a:endParaRPr lang="es-PE" sz="10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2204830385435"/>
          <c:y val="0.17349834983498361"/>
          <c:w val="0.6651742421833885"/>
          <c:h val="0.56932927938463163"/>
        </c:manualLayout>
      </c:layout>
      <c:lineChart>
        <c:grouping val="standard"/>
        <c:varyColors val="0"/>
        <c:ser>
          <c:idx val="0"/>
          <c:order val="0"/>
          <c:tx>
            <c:strRef>
              <c:f>'2010'!$D$5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'2010'!$B$7:$B$18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'2010'!$D$7:$D$18</c:f>
              <c:numCache>
                <c:formatCode>#,##0</c:formatCode>
                <c:ptCount val="12"/>
                <c:pt idx="0">
                  <c:v>2402348</c:v>
                </c:pt>
                <c:pt idx="1">
                  <c:v>2325118</c:v>
                </c:pt>
                <c:pt idx="2">
                  <c:v>2482414</c:v>
                </c:pt>
                <c:pt idx="3">
                  <c:v>2265689</c:v>
                </c:pt>
                <c:pt idx="4">
                  <c:v>2418333</c:v>
                </c:pt>
                <c:pt idx="5">
                  <c:v>2602078</c:v>
                </c:pt>
                <c:pt idx="6">
                  <c:v>3021316</c:v>
                </c:pt>
                <c:pt idx="7">
                  <c:v>3313620</c:v>
                </c:pt>
                <c:pt idx="8">
                  <c:v>3263946</c:v>
                </c:pt>
                <c:pt idx="9">
                  <c:v>3112409</c:v>
                </c:pt>
                <c:pt idx="10">
                  <c:v>3318541</c:v>
                </c:pt>
                <c:pt idx="11">
                  <c:v>3265351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A-481C-A414-BF9D46753C4A}"/>
            </c:ext>
          </c:extLst>
        </c:ser>
        <c:ser>
          <c:idx val="1"/>
          <c:order val="1"/>
          <c:tx>
            <c:strRef>
              <c:f>'2010'!$E$5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'2010'!$B$7:$B$18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'2010'!$E$7:$E$18</c:f>
              <c:numCache>
                <c:formatCode>#,##0</c:formatCode>
                <c:ptCount val="12"/>
                <c:pt idx="0">
                  <c:v>16528415</c:v>
                </c:pt>
                <c:pt idx="1">
                  <c:v>13743602</c:v>
                </c:pt>
                <c:pt idx="2">
                  <c:v>16941776</c:v>
                </c:pt>
                <c:pt idx="3">
                  <c:v>16028781</c:v>
                </c:pt>
                <c:pt idx="4">
                  <c:v>18782834</c:v>
                </c:pt>
                <c:pt idx="5">
                  <c:v>18716128</c:v>
                </c:pt>
                <c:pt idx="6">
                  <c:v>20107846</c:v>
                </c:pt>
                <c:pt idx="7">
                  <c:v>21409692</c:v>
                </c:pt>
                <c:pt idx="8">
                  <c:v>24762342</c:v>
                </c:pt>
                <c:pt idx="9">
                  <c:v>23420371</c:v>
                </c:pt>
                <c:pt idx="10">
                  <c:v>22657737</c:v>
                </c:pt>
                <c:pt idx="11">
                  <c:v>24376273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A-481C-A414-BF9D46753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30064"/>
        <c:axId val="579340648"/>
      </c:lineChart>
      <c:catAx>
        <c:axId val="579330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79340648"/>
        <c:crosses val="autoZero"/>
        <c:auto val="1"/>
        <c:lblAlgn val="ctr"/>
        <c:lblOffset val="100"/>
        <c:noMultiLvlLbl val="0"/>
      </c:catAx>
      <c:valAx>
        <c:axId val="5793406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79330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13451885136144"/>
          <c:y val="0.32604973883215105"/>
          <c:w val="0.18909832098713109"/>
          <c:h val="0.2090226345469193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</a:t>
            </a:r>
            <a:r>
              <a:rPr lang="es-PE" sz="1400" b="1" i="0" baseline="0"/>
              <a:t>Tráfico Aéreo Mensual de Carga Neta, por ámbito de operación: 2011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s-PE" sz="1000" b="0" i="0" baseline="0"/>
              <a:t>(Kilogramos)</a:t>
            </a:r>
            <a:endParaRPr lang="es-PE" sz="10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47571298895949"/>
          <c:y val="0.17264367816091955"/>
          <c:w val="0.66652072646415195"/>
          <c:h val="0.56345422339448981"/>
        </c:manualLayout>
      </c:layout>
      <c:lineChart>
        <c:grouping val="standard"/>
        <c:varyColors val="0"/>
        <c:ser>
          <c:idx val="0"/>
          <c:order val="0"/>
          <c:tx>
            <c:strRef>
              <c:f>'2011'!$D$5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'2011'!$B$7:$B$18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'2011'!$D$7:$D$18</c:f>
              <c:numCache>
                <c:formatCode>#,##0</c:formatCode>
                <c:ptCount val="12"/>
                <c:pt idx="0">
                  <c:v>2599368</c:v>
                </c:pt>
                <c:pt idx="1">
                  <c:v>2673591</c:v>
                </c:pt>
                <c:pt idx="2">
                  <c:v>3661311</c:v>
                </c:pt>
                <c:pt idx="3">
                  <c:v>2827633</c:v>
                </c:pt>
                <c:pt idx="4">
                  <c:v>3738079</c:v>
                </c:pt>
                <c:pt idx="5">
                  <c:v>3323147</c:v>
                </c:pt>
                <c:pt idx="6">
                  <c:v>3262658</c:v>
                </c:pt>
                <c:pt idx="7">
                  <c:v>3158984</c:v>
                </c:pt>
                <c:pt idx="8">
                  <c:v>2966260</c:v>
                </c:pt>
                <c:pt idx="9">
                  <c:v>3038976</c:v>
                </c:pt>
                <c:pt idx="10">
                  <c:v>2704486</c:v>
                </c:pt>
                <c:pt idx="11">
                  <c:v>2896978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71-4C4C-B690-7A85E353A813}"/>
            </c:ext>
          </c:extLst>
        </c:ser>
        <c:ser>
          <c:idx val="1"/>
          <c:order val="1"/>
          <c:tx>
            <c:strRef>
              <c:f>'2011'!$E$5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'2011'!$B$7:$B$18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'2011'!$E$7:$E$18</c:f>
              <c:numCache>
                <c:formatCode>#,##0</c:formatCode>
                <c:ptCount val="12"/>
                <c:pt idx="0">
                  <c:v>17845964</c:v>
                </c:pt>
                <c:pt idx="1">
                  <c:v>15496927</c:v>
                </c:pt>
                <c:pt idx="2">
                  <c:v>17763181</c:v>
                </c:pt>
                <c:pt idx="3">
                  <c:v>17921490</c:v>
                </c:pt>
                <c:pt idx="4">
                  <c:v>18086824</c:v>
                </c:pt>
                <c:pt idx="5">
                  <c:v>20031720</c:v>
                </c:pt>
                <c:pt idx="6">
                  <c:v>23704717</c:v>
                </c:pt>
                <c:pt idx="7">
                  <c:v>22026517</c:v>
                </c:pt>
                <c:pt idx="8">
                  <c:v>25758138</c:v>
                </c:pt>
                <c:pt idx="9">
                  <c:v>27219235</c:v>
                </c:pt>
                <c:pt idx="10">
                  <c:v>25250952</c:v>
                </c:pt>
                <c:pt idx="11">
                  <c:v>23742585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71-4C4C-B690-7A85E353A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41040"/>
        <c:axId val="579336336"/>
      </c:lineChart>
      <c:catAx>
        <c:axId val="57934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79336336"/>
        <c:crosses val="autoZero"/>
        <c:auto val="1"/>
        <c:lblAlgn val="ctr"/>
        <c:lblOffset val="100"/>
        <c:noMultiLvlLbl val="0"/>
      </c:catAx>
      <c:valAx>
        <c:axId val="579336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79341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93826743506924"/>
          <c:y val="0.32690663667041636"/>
          <c:w val="0.18833787197511839"/>
          <c:h val="0.221129255394799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n-US" sz="1400" b="1" i="0" baseline="0"/>
              <a:t>Evolución del </a:t>
            </a:r>
            <a:r>
              <a:rPr lang="es-PE" sz="1400" b="1" i="0" baseline="0"/>
              <a:t>Tráfico Aéreo Mensual de Carga Neta, por ámbito de operación: 2012</a:t>
            </a:r>
            <a:endParaRPr lang="es-PE" sz="1400"/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Segoe UI Symbol" pitchFamily="34" charset="0"/>
                <a:ea typeface="Segoe UI Symbol" pitchFamily="34" charset="0"/>
                <a:cs typeface="+mn-cs"/>
              </a:defRPr>
            </a:pPr>
            <a:r>
              <a:rPr lang="es-PE" sz="1000" b="0" i="0" baseline="0"/>
              <a:t>(Kilogramos)</a:t>
            </a:r>
            <a:endParaRPr lang="es-PE" sz="10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2204830385435"/>
          <c:y val="0.17306995884773674"/>
          <c:w val="0.6651742421833885"/>
          <c:h val="0.56710022358316359"/>
        </c:manualLayout>
      </c:layout>
      <c:lineChart>
        <c:grouping val="standard"/>
        <c:varyColors val="0"/>
        <c:ser>
          <c:idx val="0"/>
          <c:order val="0"/>
          <c:tx>
            <c:strRef>
              <c:f>'2012'!$D$5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'2012'!$B$7:$B$18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'2012'!$D$7:$D$18</c:f>
              <c:numCache>
                <c:formatCode>#,##0</c:formatCode>
                <c:ptCount val="12"/>
                <c:pt idx="0">
                  <c:v>2999254</c:v>
                </c:pt>
                <c:pt idx="1">
                  <c:v>2758304</c:v>
                </c:pt>
                <c:pt idx="2">
                  <c:v>2820191</c:v>
                </c:pt>
                <c:pt idx="3">
                  <c:v>2603158</c:v>
                </c:pt>
                <c:pt idx="4">
                  <c:v>3232405</c:v>
                </c:pt>
                <c:pt idx="5">
                  <c:v>2877462</c:v>
                </c:pt>
                <c:pt idx="6">
                  <c:v>3184495</c:v>
                </c:pt>
                <c:pt idx="7">
                  <c:v>3548624</c:v>
                </c:pt>
                <c:pt idx="8">
                  <c:v>3376725</c:v>
                </c:pt>
                <c:pt idx="9">
                  <c:v>3472954</c:v>
                </c:pt>
                <c:pt idx="10">
                  <c:v>3631850</c:v>
                </c:pt>
                <c:pt idx="11">
                  <c:v>3336571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47-48BA-92FF-550447A0A41F}"/>
            </c:ext>
          </c:extLst>
        </c:ser>
        <c:ser>
          <c:idx val="1"/>
          <c:order val="1"/>
          <c:tx>
            <c:strRef>
              <c:f>'2012'!$E$5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'2012'!$B$7:$B$18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'2012'!$E$7:$E$18</c:f>
              <c:numCache>
                <c:formatCode>#,##0</c:formatCode>
                <c:ptCount val="12"/>
                <c:pt idx="0">
                  <c:v>20392082</c:v>
                </c:pt>
                <c:pt idx="1">
                  <c:v>16027978</c:v>
                </c:pt>
                <c:pt idx="2">
                  <c:v>20056199</c:v>
                </c:pt>
                <c:pt idx="3">
                  <c:v>18288556</c:v>
                </c:pt>
                <c:pt idx="4">
                  <c:v>20017995</c:v>
                </c:pt>
                <c:pt idx="5">
                  <c:v>21753074</c:v>
                </c:pt>
                <c:pt idx="6">
                  <c:v>23484612</c:v>
                </c:pt>
                <c:pt idx="7">
                  <c:v>24854850</c:v>
                </c:pt>
                <c:pt idx="8">
                  <c:v>26151774</c:v>
                </c:pt>
                <c:pt idx="9">
                  <c:v>27413175</c:v>
                </c:pt>
                <c:pt idx="10">
                  <c:v>29152650</c:v>
                </c:pt>
                <c:pt idx="11">
                  <c:v>28911805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47-48BA-92FF-550447A0A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333200"/>
        <c:axId val="579336728"/>
      </c:lineChart>
      <c:catAx>
        <c:axId val="579333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PE"/>
          </a:p>
        </c:txPr>
        <c:crossAx val="579336728"/>
        <c:crosses val="autoZero"/>
        <c:auto val="1"/>
        <c:lblAlgn val="ctr"/>
        <c:lblOffset val="100"/>
        <c:noMultiLvlLbl val="0"/>
      </c:catAx>
      <c:valAx>
        <c:axId val="579336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579333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013451885136144"/>
          <c:y val="0.35281656459609234"/>
          <c:w val="0.18909832098713109"/>
          <c:h val="0.19862998606655644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Segoe UI Symbol" pitchFamily="34" charset="0"/>
          <a:ea typeface="Segoe UI Symbol" pitchFamily="34" charset="0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495299</xdr:colOff>
      <xdr:row>1</xdr:row>
      <xdr:rowOff>19049</xdr:rowOff>
    </xdr:from>
    <xdr:to>
      <xdr:col>13</xdr:col>
      <xdr:colOff>638174</xdr:colOff>
      <xdr:row>20</xdr:row>
      <xdr:rowOff>104775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0.90076</cdr:y>
    </cdr:from>
    <cdr:to>
      <cdr:x>0.61806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486150"/>
          <a:ext cx="4391685" cy="378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0</xdr:row>
      <xdr:rowOff>152399</xdr:rowOff>
    </xdr:from>
    <xdr:to>
      <xdr:col>15</xdr:col>
      <xdr:colOff>390524</xdr:colOff>
      <xdr:row>19</xdr:row>
      <xdr:rowOff>171449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0.90199</cdr:y>
    </cdr:from>
    <cdr:to>
      <cdr:x>0.61069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508113"/>
          <a:ext cx="4391685" cy="378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457199</xdr:colOff>
      <xdr:row>1</xdr:row>
      <xdr:rowOff>0</xdr:rowOff>
    </xdr:from>
    <xdr:to>
      <xdr:col>15</xdr:col>
      <xdr:colOff>209549</xdr:colOff>
      <xdr:row>20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0.90175</cdr:y>
    </cdr:from>
    <cdr:to>
      <cdr:x>0.62055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848100"/>
          <a:ext cx="4391685" cy="378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1</xdr:row>
      <xdr:rowOff>0</xdr:rowOff>
    </xdr:from>
    <xdr:to>
      <xdr:col>15</xdr:col>
      <xdr:colOff>228600</xdr:colOff>
      <xdr:row>20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0.90223</cdr:y>
    </cdr:from>
    <cdr:to>
      <cdr:x>0.61806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638550"/>
          <a:ext cx="4391685" cy="378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0</xdr:row>
      <xdr:rowOff>152399</xdr:rowOff>
    </xdr:from>
    <xdr:to>
      <xdr:col>15</xdr:col>
      <xdr:colOff>228599</xdr:colOff>
      <xdr:row>19</xdr:row>
      <xdr:rowOff>180974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0.90199</cdr:y>
    </cdr:from>
    <cdr:to>
      <cdr:x>0.62055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533775"/>
          <a:ext cx="4391685" cy="378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0</xdr:row>
      <xdr:rowOff>152399</xdr:rowOff>
    </xdr:from>
    <xdr:to>
      <xdr:col>13</xdr:col>
      <xdr:colOff>638175</xdr:colOff>
      <xdr:row>19</xdr:row>
      <xdr:rowOff>180974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0.00438</cdr:x>
      <cdr:y>0.87597</cdr:y>
    </cdr:from>
    <cdr:to>
      <cdr:x>0.56316</cdr:x>
      <cdr:y>0.99735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28576" y="3228977"/>
          <a:ext cx="3645833" cy="4474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0.89136</cdr:y>
    </cdr:from>
    <cdr:to>
      <cdr:x>0.63099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438526"/>
          <a:ext cx="3762376" cy="419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</xdr:row>
      <xdr:rowOff>0</xdr:rowOff>
    </xdr:from>
    <xdr:to>
      <xdr:col>15</xdr:col>
      <xdr:colOff>352425</xdr:colOff>
      <xdr:row>20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0.89725</cdr:y>
    </cdr:from>
    <cdr:to>
      <cdr:x>0.59508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571875"/>
          <a:ext cx="4149088" cy="395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</xdr:row>
      <xdr:rowOff>0</xdr:rowOff>
    </xdr:from>
    <xdr:to>
      <xdr:col>15</xdr:col>
      <xdr:colOff>352425</xdr:colOff>
      <xdr:row>20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</cdr:x>
      <cdr:y>0.89725</cdr:y>
    </cdr:from>
    <cdr:to>
      <cdr:x>0.59508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571875"/>
          <a:ext cx="4149088" cy="395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</xdr:row>
      <xdr:rowOff>0</xdr:rowOff>
    </xdr:from>
    <xdr:to>
      <xdr:col>15</xdr:col>
      <xdr:colOff>352425</xdr:colOff>
      <xdr:row>20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0.89725</cdr:y>
    </cdr:from>
    <cdr:to>
      <cdr:x>0.59508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571875"/>
          <a:ext cx="4149088" cy="395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</xdr:row>
      <xdr:rowOff>0</xdr:rowOff>
    </xdr:from>
    <xdr:to>
      <xdr:col>15</xdr:col>
      <xdr:colOff>352425</xdr:colOff>
      <xdr:row>20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CC2E46B6-54A6-4CB3-94D6-CD81DBB58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</cdr:x>
      <cdr:y>0.89725</cdr:y>
    </cdr:from>
    <cdr:to>
      <cdr:x>0.59508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571875"/>
          <a:ext cx="4149088" cy="395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1</xdr:row>
      <xdr:rowOff>0</xdr:rowOff>
    </xdr:from>
    <xdr:to>
      <xdr:col>15</xdr:col>
      <xdr:colOff>352425</xdr:colOff>
      <xdr:row>20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80736EF0-4174-4D32-94C7-30D44653F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495299</xdr:colOff>
      <xdr:row>1</xdr:row>
      <xdr:rowOff>28574</xdr:rowOff>
    </xdr:from>
    <xdr:to>
      <xdr:col>15</xdr:col>
      <xdr:colOff>142875</xdr:colOff>
      <xdr:row>19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0.89725</cdr:y>
    </cdr:from>
    <cdr:to>
      <cdr:x>0.59508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571875"/>
          <a:ext cx="4149088" cy="3953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0.89925</cdr:y>
    </cdr:from>
    <cdr:to>
      <cdr:x>0.61888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676650"/>
          <a:ext cx="4273787" cy="39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38100</xdr:rowOff>
    </xdr:from>
    <xdr:to>
      <xdr:col>15</xdr:col>
      <xdr:colOff>285750</xdr:colOff>
      <xdr:row>20</xdr:row>
      <xdr:rowOff>38100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0.90076</cdr:y>
    </cdr:from>
    <cdr:to>
      <cdr:x>0.61476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609975"/>
          <a:ext cx="4391685" cy="378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1</xdr:row>
      <xdr:rowOff>57150</xdr:rowOff>
    </xdr:from>
    <xdr:to>
      <xdr:col>15</xdr:col>
      <xdr:colOff>352424</xdr:colOff>
      <xdr:row>20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0.90175</cdr:y>
    </cdr:from>
    <cdr:to>
      <cdr:x>0.61231</cdr:x>
      <cdr:y>1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0" y="3505200"/>
          <a:ext cx="4391685" cy="378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 cap="flat" cmpd="sng" algn="ctr">
          <a:noFill/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" lastClr="FFFFFF"/>
              </a:solidFill>
              <a:latin typeface="Calibri"/>
            </a:defRPr>
          </a:lvl1pPr>
          <a:lvl2pPr marL="457200" indent="0">
            <a:defRPr sz="1100">
              <a:solidFill>
                <a:sysClr val="window" lastClr="FFFFFF"/>
              </a:solidFill>
              <a:latin typeface="Calibri"/>
            </a:defRPr>
          </a:lvl2pPr>
          <a:lvl3pPr marL="914400" indent="0">
            <a:defRPr sz="1100">
              <a:solidFill>
                <a:sysClr val="window" lastClr="FFFFFF"/>
              </a:solidFill>
              <a:latin typeface="Calibri"/>
            </a:defRPr>
          </a:lvl3pPr>
          <a:lvl4pPr marL="1371600" indent="0">
            <a:defRPr sz="1100">
              <a:solidFill>
                <a:sysClr val="window" lastClr="FFFFFF"/>
              </a:solidFill>
              <a:latin typeface="Calibri"/>
            </a:defRPr>
          </a:lvl4pPr>
          <a:lvl5pPr marL="1828800" indent="0">
            <a:defRPr sz="1100">
              <a:solidFill>
                <a:sysClr val="window" lastClr="FFFFFF"/>
              </a:solidFill>
              <a:latin typeface="Calibri"/>
            </a:defRPr>
          </a:lvl5pPr>
          <a:lvl6pPr marL="2286000" indent="0">
            <a:defRPr sz="1100">
              <a:solidFill>
                <a:sysClr val="window" lastClr="FFFFFF"/>
              </a:solidFill>
              <a:latin typeface="Calibri"/>
            </a:defRPr>
          </a:lvl6pPr>
          <a:lvl7pPr marL="2743200" indent="0">
            <a:defRPr sz="1100">
              <a:solidFill>
                <a:sysClr val="window" lastClr="FFFFFF"/>
              </a:solidFill>
              <a:latin typeface="Calibri"/>
            </a:defRPr>
          </a:lvl7pPr>
          <a:lvl8pPr marL="3200400" indent="0">
            <a:defRPr sz="1100">
              <a:solidFill>
                <a:sysClr val="window" lastClr="FFFFFF"/>
              </a:solidFill>
              <a:latin typeface="Calibri"/>
            </a:defRPr>
          </a:lvl8pPr>
          <a:lvl9pPr marL="3657600" indent="0">
            <a:defRPr sz="1100">
              <a:solidFill>
                <a:sysClr val="window" lastClr="FFFFFF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Fuente: MTC - Dirección General de Aeronaútica Civil</a:t>
          </a:r>
        </a:p>
        <a:p xmlns:a="http://schemas.openxmlformats.org/drawingml/2006/main">
          <a:pPr algn="l"/>
          <a:r>
            <a:rPr lang="es-PE" sz="900">
              <a:solidFill>
                <a:sysClr val="windowText" lastClr="000000"/>
              </a:solidFill>
              <a:latin typeface="Segoe UI Symbol" pitchFamily="34" charset="0"/>
              <a:ea typeface="Segoe UI Symbol" pitchFamily="34" charset="0"/>
            </a:rPr>
            <a:t>Elaboración: MTC - OGPP - Oficina de Estadística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1</xdr:row>
      <xdr:rowOff>9525</xdr:rowOff>
    </xdr:from>
    <xdr:to>
      <xdr:col>15</xdr:col>
      <xdr:colOff>228600</xdr:colOff>
      <xdr:row>20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showRowColHeaders="0" zoomScale="80" zoomScaleNormal="80" workbookViewId="0">
      <selection activeCell="F36" sqref="F36"/>
    </sheetView>
  </sheetViews>
  <sheetFormatPr baseColWidth="10" defaultColWidth="11.44140625" defaultRowHeight="15"/>
  <cols>
    <col min="1" max="1" width="2.6640625" style="5" customWidth="1"/>
    <col min="2" max="2" width="13.6640625" style="2" customWidth="1"/>
    <col min="3" max="3" width="18.88671875" style="3" customWidth="1"/>
    <col min="4" max="5" width="18.88671875" style="4" customWidth="1"/>
    <col min="6" max="6" width="15.6640625" style="4" customWidth="1"/>
    <col min="7" max="16384" width="11.44140625" style="5"/>
  </cols>
  <sheetData>
    <row r="1" spans="1:5">
      <c r="A1" s="1"/>
    </row>
    <row r="2" spans="1:5" ht="33.75" customHeight="1">
      <c r="B2" s="26" t="s">
        <v>33</v>
      </c>
      <c r="C2" s="26"/>
      <c r="D2" s="26"/>
      <c r="E2" s="26"/>
    </row>
    <row r="3" spans="1:5">
      <c r="B3" s="25"/>
      <c r="C3" s="25"/>
      <c r="D3" s="25"/>
      <c r="E3" s="25"/>
    </row>
    <row r="4" spans="1:5" ht="15.6" thickBot="1">
      <c r="B4" s="25" t="s">
        <v>3</v>
      </c>
      <c r="C4" s="25"/>
      <c r="D4" s="25"/>
      <c r="E4" s="25"/>
    </row>
    <row r="5" spans="1:5" ht="19.5" customHeight="1" thickBot="1">
      <c r="B5" s="6" t="s">
        <v>0</v>
      </c>
      <c r="C5" s="6" t="s">
        <v>1</v>
      </c>
      <c r="D5" s="6" t="s">
        <v>16</v>
      </c>
      <c r="E5" s="6" t="s">
        <v>2</v>
      </c>
    </row>
    <row r="6" spans="1:5" ht="17.25" customHeight="1">
      <c r="B6" s="7">
        <v>2005</v>
      </c>
      <c r="C6" s="23">
        <f t="shared" ref="C6:C12" si="0">SUM(D6:E6)</f>
        <v>174216395</v>
      </c>
      <c r="D6" s="23">
        <v>22053913</v>
      </c>
      <c r="E6" s="23">
        <v>152162482</v>
      </c>
    </row>
    <row r="7" spans="1:5" ht="17.25" customHeight="1">
      <c r="B7" s="7">
        <v>2006</v>
      </c>
      <c r="C7" s="23">
        <f t="shared" si="0"/>
        <v>199928196</v>
      </c>
      <c r="D7" s="23">
        <v>26150832</v>
      </c>
      <c r="E7" s="23">
        <v>173777364</v>
      </c>
    </row>
    <row r="8" spans="1:5" ht="17.25" customHeight="1">
      <c r="B8" s="7">
        <v>2007</v>
      </c>
      <c r="C8" s="23">
        <f t="shared" si="0"/>
        <v>230756101</v>
      </c>
      <c r="D8" s="23">
        <v>27764312</v>
      </c>
      <c r="E8" s="23">
        <v>202991789</v>
      </c>
    </row>
    <row r="9" spans="1:5" ht="17.25" customHeight="1">
      <c r="B9" s="7">
        <v>2008</v>
      </c>
      <c r="C9" s="23">
        <f t="shared" si="0"/>
        <v>241118025</v>
      </c>
      <c r="D9" s="23">
        <v>35110589</v>
      </c>
      <c r="E9" s="23">
        <v>206007436</v>
      </c>
    </row>
    <row r="10" spans="1:5" ht="17.25" customHeight="1">
      <c r="B10" s="7">
        <v>2009</v>
      </c>
      <c r="C10" s="23">
        <f t="shared" si="0"/>
        <v>238171178</v>
      </c>
      <c r="D10" s="23">
        <v>28642423</v>
      </c>
      <c r="E10" s="23">
        <v>209528755</v>
      </c>
    </row>
    <row r="11" spans="1:5" ht="17.25" customHeight="1">
      <c r="B11" s="7">
        <v>2010</v>
      </c>
      <c r="C11" s="23">
        <f t="shared" si="0"/>
        <v>271266960</v>
      </c>
      <c r="D11" s="23">
        <v>33791163</v>
      </c>
      <c r="E11" s="23">
        <v>237475797</v>
      </c>
    </row>
    <row r="12" spans="1:5" ht="17.25" customHeight="1">
      <c r="B12" s="7">
        <v>2011</v>
      </c>
      <c r="C12" s="23">
        <f t="shared" si="0"/>
        <v>291699721</v>
      </c>
      <c r="D12" s="23">
        <v>36851471</v>
      </c>
      <c r="E12" s="23">
        <v>254848250</v>
      </c>
    </row>
    <row r="13" spans="1:5" ht="17.25" customHeight="1">
      <c r="B13" s="7">
        <v>2012</v>
      </c>
      <c r="C13" s="23">
        <f t="shared" ref="C13:C19" si="1">SUM(D13:E13)</f>
        <v>314346743</v>
      </c>
      <c r="D13" s="23">
        <v>37841993</v>
      </c>
      <c r="E13" s="23">
        <v>276504750</v>
      </c>
    </row>
    <row r="14" spans="1:5" ht="17.25" customHeight="1">
      <c r="B14" s="7">
        <v>2013</v>
      </c>
      <c r="C14" s="23">
        <f t="shared" si="1"/>
        <v>325700327</v>
      </c>
      <c r="D14" s="23">
        <v>36190473</v>
      </c>
      <c r="E14" s="23">
        <v>289509854</v>
      </c>
    </row>
    <row r="15" spans="1:5" ht="17.25" customHeight="1">
      <c r="B15" s="7">
        <v>2014</v>
      </c>
      <c r="C15" s="23">
        <f t="shared" si="1"/>
        <v>337957072.62</v>
      </c>
      <c r="D15" s="23">
        <v>32336512.620000001</v>
      </c>
      <c r="E15" s="23">
        <v>305620560</v>
      </c>
    </row>
    <row r="16" spans="1:5" ht="17.25" customHeight="1">
      <c r="B16" s="7">
        <v>2015</v>
      </c>
      <c r="C16" s="23">
        <f t="shared" si="1"/>
        <v>339415505.05299997</v>
      </c>
      <c r="D16" s="23">
        <v>31573152.052999999</v>
      </c>
      <c r="E16" s="23">
        <v>307842353</v>
      </c>
    </row>
    <row r="17" spans="2:5" ht="17.25" customHeight="1">
      <c r="B17" s="7">
        <v>2016</v>
      </c>
      <c r="C17" s="23">
        <f t="shared" si="1"/>
        <v>317644155.45999998</v>
      </c>
      <c r="D17" s="23">
        <v>28477225.459999997</v>
      </c>
      <c r="E17" s="23">
        <v>289166930</v>
      </c>
    </row>
    <row r="18" spans="2:5" ht="17.25" customHeight="1">
      <c r="B18" s="7">
        <v>2017</v>
      </c>
      <c r="C18" s="23">
        <f t="shared" si="1"/>
        <v>308379506.80000001</v>
      </c>
      <c r="D18" s="23">
        <v>30255976.800000001</v>
      </c>
      <c r="E18" s="23">
        <v>278123530</v>
      </c>
    </row>
    <row r="19" spans="2:5" ht="15.6" thickBot="1">
      <c r="B19" s="9">
        <v>2018</v>
      </c>
      <c r="C19" s="24">
        <f t="shared" si="1"/>
        <v>298594248.99000001</v>
      </c>
      <c r="D19" s="24">
        <v>27885491.990000002</v>
      </c>
      <c r="E19" s="24">
        <v>270708757</v>
      </c>
    </row>
    <row r="20" spans="2:5">
      <c r="B20" s="11" t="s">
        <v>18</v>
      </c>
    </row>
    <row r="21" spans="2:5">
      <c r="B21" s="11" t="s">
        <v>19</v>
      </c>
    </row>
  </sheetData>
  <mergeCells count="3">
    <mergeCell ref="B4:E4"/>
    <mergeCell ref="B3:E3"/>
    <mergeCell ref="B2:E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0"/>
  <sheetViews>
    <sheetView showRowColHeaders="0" zoomScale="80" zoomScaleNormal="80" workbookViewId="0">
      <selection activeCell="I48" sqref="I48"/>
    </sheetView>
  </sheetViews>
  <sheetFormatPr baseColWidth="10" defaultColWidth="11.44140625" defaultRowHeight="15"/>
  <cols>
    <col min="1" max="1" width="2.6640625" style="5" customWidth="1"/>
    <col min="2" max="2" width="20.6640625" style="3" customWidth="1"/>
    <col min="3" max="3" width="19" style="3" customWidth="1"/>
    <col min="4" max="5" width="19" style="4" customWidth="1"/>
    <col min="6" max="6" width="5.88671875" style="4" customWidth="1"/>
    <col min="7" max="16384" width="11.44140625" style="5"/>
  </cols>
  <sheetData>
    <row r="1" spans="1:7">
      <c r="A1" s="1"/>
    </row>
    <row r="2" spans="1:7" ht="34.5" customHeight="1">
      <c r="B2" s="26" t="s">
        <v>28</v>
      </c>
      <c r="C2" s="26"/>
      <c r="D2" s="26"/>
      <c r="E2" s="26"/>
    </row>
    <row r="3" spans="1:7">
      <c r="B3" s="25"/>
      <c r="C3" s="25"/>
      <c r="D3" s="25"/>
      <c r="E3" s="25"/>
    </row>
    <row r="4" spans="1:7" ht="15.6" thickBot="1">
      <c r="B4" s="25" t="s">
        <v>3</v>
      </c>
      <c r="C4" s="25"/>
      <c r="D4" s="25"/>
      <c r="E4" s="25"/>
    </row>
    <row r="5" spans="1:7" ht="19.5" customHeight="1" thickBot="1">
      <c r="B5" s="6" t="s">
        <v>17</v>
      </c>
      <c r="C5" s="6" t="s">
        <v>1</v>
      </c>
      <c r="D5" s="6" t="s">
        <v>16</v>
      </c>
      <c r="E5" s="6" t="s">
        <v>2</v>
      </c>
    </row>
    <row r="6" spans="1:7" ht="18" customHeight="1">
      <c r="B6" s="12" t="s">
        <v>1</v>
      </c>
      <c r="C6" s="13">
        <f t="shared" ref="C6:C18" si="0">SUM(D6:E6)</f>
        <v>325700327</v>
      </c>
      <c r="D6" s="13">
        <f>SUM(D7:D18)</f>
        <v>36190473</v>
      </c>
      <c r="E6" s="21">
        <f t="shared" ref="E6" si="1">SUM(E7:E18)</f>
        <v>289509854</v>
      </c>
    </row>
    <row r="7" spans="1:7">
      <c r="B7" s="18" t="s">
        <v>4</v>
      </c>
      <c r="C7" s="14">
        <f t="shared" si="0"/>
        <v>25134826</v>
      </c>
      <c r="D7" s="15">
        <v>2985410</v>
      </c>
      <c r="E7" s="15">
        <v>22149416</v>
      </c>
    </row>
    <row r="8" spans="1:7">
      <c r="B8" s="19" t="s">
        <v>5</v>
      </c>
      <c r="C8" s="8">
        <f t="shared" si="0"/>
        <v>19975826</v>
      </c>
      <c r="D8" s="16">
        <v>2785473</v>
      </c>
      <c r="E8" s="16">
        <v>17190353</v>
      </c>
    </row>
    <row r="9" spans="1:7">
      <c r="B9" s="19" t="s">
        <v>6</v>
      </c>
      <c r="C9" s="8">
        <f t="shared" si="0"/>
        <v>21474781</v>
      </c>
      <c r="D9" s="16">
        <v>2996736</v>
      </c>
      <c r="E9" s="16">
        <v>18478045</v>
      </c>
    </row>
    <row r="10" spans="1:7">
      <c r="B10" s="19" t="s">
        <v>7</v>
      </c>
      <c r="C10" s="8">
        <f t="shared" si="0"/>
        <v>22164735</v>
      </c>
      <c r="D10" s="16">
        <v>3058632</v>
      </c>
      <c r="E10" s="16">
        <v>19106103</v>
      </c>
    </row>
    <row r="11" spans="1:7">
      <c r="B11" s="19" t="s">
        <v>8</v>
      </c>
      <c r="C11" s="8">
        <f t="shared" si="0"/>
        <v>24944164</v>
      </c>
      <c r="D11" s="16">
        <v>3145637</v>
      </c>
      <c r="E11" s="16">
        <v>21798527</v>
      </c>
    </row>
    <row r="12" spans="1:7">
      <c r="B12" s="19" t="s">
        <v>9</v>
      </c>
      <c r="C12" s="8">
        <f t="shared" si="0"/>
        <v>24108574</v>
      </c>
      <c r="D12" s="16">
        <v>2993105</v>
      </c>
      <c r="E12" s="16">
        <v>21115469</v>
      </c>
    </row>
    <row r="13" spans="1:7">
      <c r="B13" s="19" t="s">
        <v>10</v>
      </c>
      <c r="C13" s="8">
        <f t="shared" si="0"/>
        <v>27879395</v>
      </c>
      <c r="D13" s="16">
        <v>3039782</v>
      </c>
      <c r="E13" s="16">
        <v>24839613</v>
      </c>
    </row>
    <row r="14" spans="1:7">
      <c r="B14" s="19" t="s">
        <v>11</v>
      </c>
      <c r="C14" s="8">
        <f t="shared" si="0"/>
        <v>29233056</v>
      </c>
      <c r="D14" s="16">
        <v>3020597</v>
      </c>
      <c r="E14" s="16">
        <v>26212459</v>
      </c>
      <c r="G14" s="22"/>
    </row>
    <row r="15" spans="1:7">
      <c r="B15" s="19" t="s">
        <v>12</v>
      </c>
      <c r="C15" s="8">
        <f t="shared" si="0"/>
        <v>32239541</v>
      </c>
      <c r="D15" s="16">
        <v>2888470</v>
      </c>
      <c r="E15" s="16">
        <v>29351071</v>
      </c>
    </row>
    <row r="16" spans="1:7">
      <c r="B16" s="19" t="s">
        <v>13</v>
      </c>
      <c r="C16" s="8">
        <f t="shared" si="0"/>
        <v>33741464</v>
      </c>
      <c r="D16" s="16">
        <v>3174253</v>
      </c>
      <c r="E16" s="16">
        <v>30567211</v>
      </c>
    </row>
    <row r="17" spans="2:5" s="5" customFormat="1">
      <c r="B17" s="19" t="s">
        <v>14</v>
      </c>
      <c r="C17" s="8">
        <f t="shared" si="0"/>
        <v>31980924</v>
      </c>
      <c r="D17" s="16">
        <v>3140869</v>
      </c>
      <c r="E17" s="16">
        <v>28840055</v>
      </c>
    </row>
    <row r="18" spans="2:5" s="5" customFormat="1" ht="15.6" thickBot="1">
      <c r="B18" s="20" t="s">
        <v>15</v>
      </c>
      <c r="C18" s="10">
        <f t="shared" si="0"/>
        <v>32823041</v>
      </c>
      <c r="D18" s="17">
        <v>2961509</v>
      </c>
      <c r="E18" s="17">
        <v>29861532</v>
      </c>
    </row>
    <row r="19" spans="2:5" s="5" customFormat="1">
      <c r="B19" s="11" t="s">
        <v>18</v>
      </c>
      <c r="C19" s="3"/>
      <c r="D19" s="4"/>
      <c r="E19" s="4"/>
    </row>
    <row r="20" spans="2:5" s="5" customFormat="1">
      <c r="B20" s="11" t="s">
        <v>19</v>
      </c>
      <c r="C20" s="3"/>
      <c r="D20" s="4"/>
      <c r="E20" s="4"/>
    </row>
  </sheetData>
  <mergeCells count="3">
    <mergeCell ref="B2:E2"/>
    <mergeCell ref="B3:E3"/>
    <mergeCell ref="B4:E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0"/>
  <sheetViews>
    <sheetView showRowColHeaders="0" zoomScale="80" zoomScaleNormal="80" workbookViewId="0">
      <selection activeCell="G45" sqref="G45"/>
    </sheetView>
  </sheetViews>
  <sheetFormatPr baseColWidth="10" defaultColWidth="11.44140625" defaultRowHeight="15"/>
  <cols>
    <col min="1" max="1" width="2.6640625" style="5" customWidth="1"/>
    <col min="2" max="2" width="20.6640625" style="3" customWidth="1"/>
    <col min="3" max="3" width="19" style="3" customWidth="1"/>
    <col min="4" max="5" width="19" style="4" customWidth="1"/>
    <col min="6" max="6" width="7" style="4" customWidth="1"/>
    <col min="7" max="16384" width="11.44140625" style="5"/>
  </cols>
  <sheetData>
    <row r="1" spans="1:5">
      <c r="A1" s="1"/>
    </row>
    <row r="2" spans="1:5" ht="34.5" customHeight="1">
      <c r="B2" s="26" t="s">
        <v>29</v>
      </c>
      <c r="C2" s="26"/>
      <c r="D2" s="26"/>
      <c r="E2" s="26"/>
    </row>
    <row r="3" spans="1:5">
      <c r="B3" s="25"/>
      <c r="C3" s="25"/>
      <c r="D3" s="25"/>
      <c r="E3" s="25"/>
    </row>
    <row r="4" spans="1:5" ht="15.6" thickBot="1">
      <c r="B4" s="25" t="s">
        <v>3</v>
      </c>
      <c r="C4" s="25"/>
      <c r="D4" s="25"/>
      <c r="E4" s="25"/>
    </row>
    <row r="5" spans="1:5" ht="19.5" customHeight="1" thickBot="1">
      <c r="B5" s="6" t="s">
        <v>17</v>
      </c>
      <c r="C5" s="6" t="s">
        <v>1</v>
      </c>
      <c r="D5" s="6" t="s">
        <v>16</v>
      </c>
      <c r="E5" s="6" t="s">
        <v>2</v>
      </c>
    </row>
    <row r="6" spans="1:5" ht="18" customHeight="1">
      <c r="B6" s="12" t="s">
        <v>1</v>
      </c>
      <c r="C6" s="21">
        <f t="shared" ref="C6:C17" si="0">SUM(D6:E6)</f>
        <v>337957072.62</v>
      </c>
      <c r="D6" s="21">
        <f>SUM(D7:D18)</f>
        <v>32336512.620000001</v>
      </c>
      <c r="E6" s="21">
        <f t="shared" ref="E6" si="1">SUM(E7:E18)</f>
        <v>305620560</v>
      </c>
    </row>
    <row r="7" spans="1:5">
      <c r="B7" s="18" t="s">
        <v>4</v>
      </c>
      <c r="C7" s="14">
        <f t="shared" si="0"/>
        <v>26594082</v>
      </c>
      <c r="D7" s="15">
        <v>2543518</v>
      </c>
      <c r="E7" s="15">
        <v>24050564</v>
      </c>
    </row>
    <row r="8" spans="1:5">
      <c r="B8" s="19" t="s">
        <v>5</v>
      </c>
      <c r="C8" s="8">
        <f t="shared" si="0"/>
        <v>19502165</v>
      </c>
      <c r="D8" s="16">
        <v>2335512</v>
      </c>
      <c r="E8" s="16">
        <v>17166653</v>
      </c>
    </row>
    <row r="9" spans="1:5">
      <c r="B9" s="19" t="s">
        <v>6</v>
      </c>
      <c r="C9" s="8">
        <f t="shared" si="0"/>
        <v>23738932</v>
      </c>
      <c r="D9" s="16">
        <v>2503328</v>
      </c>
      <c r="E9" s="16">
        <v>21235604</v>
      </c>
    </row>
    <row r="10" spans="1:5">
      <c r="B10" s="19" t="s">
        <v>7</v>
      </c>
      <c r="C10" s="8">
        <f t="shared" si="0"/>
        <v>26394758</v>
      </c>
      <c r="D10" s="16">
        <v>2374563</v>
      </c>
      <c r="E10" s="16">
        <v>24020195</v>
      </c>
    </row>
    <row r="11" spans="1:5">
      <c r="B11" s="19" t="s">
        <v>8</v>
      </c>
      <c r="C11" s="8">
        <f t="shared" si="0"/>
        <v>27355645</v>
      </c>
      <c r="D11" s="16">
        <v>2894742</v>
      </c>
      <c r="E11" s="16">
        <v>24460903</v>
      </c>
    </row>
    <row r="12" spans="1:5">
      <c r="B12" s="19" t="s">
        <v>9</v>
      </c>
      <c r="C12" s="8">
        <f t="shared" si="0"/>
        <v>25217976</v>
      </c>
      <c r="D12" s="16">
        <v>2640678</v>
      </c>
      <c r="E12" s="16">
        <v>22577298</v>
      </c>
    </row>
    <row r="13" spans="1:5">
      <c r="B13" s="19" t="s">
        <v>10</v>
      </c>
      <c r="C13" s="8">
        <f t="shared" si="0"/>
        <v>28117309</v>
      </c>
      <c r="D13" s="16">
        <v>2792123</v>
      </c>
      <c r="E13" s="16">
        <v>25325186</v>
      </c>
    </row>
    <row r="14" spans="1:5">
      <c r="B14" s="19" t="s">
        <v>11</v>
      </c>
      <c r="C14" s="8">
        <f t="shared" si="0"/>
        <v>29169268</v>
      </c>
      <c r="D14" s="16">
        <v>2952503.9999999991</v>
      </c>
      <c r="E14" s="16">
        <v>26216764</v>
      </c>
    </row>
    <row r="15" spans="1:5">
      <c r="B15" s="19" t="s">
        <v>12</v>
      </c>
      <c r="C15" s="8">
        <f t="shared" si="0"/>
        <v>31684848.75</v>
      </c>
      <c r="D15" s="16">
        <v>2715098.7499999995</v>
      </c>
      <c r="E15" s="16">
        <v>28969750</v>
      </c>
    </row>
    <row r="16" spans="1:5">
      <c r="B16" s="19" t="s">
        <v>13</v>
      </c>
      <c r="C16" s="8">
        <f t="shared" si="0"/>
        <v>34719556.640000001</v>
      </c>
      <c r="D16" s="16">
        <v>2925831.6399999997</v>
      </c>
      <c r="E16" s="16">
        <v>31793725</v>
      </c>
    </row>
    <row r="17" spans="2:5">
      <c r="B17" s="19" t="s">
        <v>14</v>
      </c>
      <c r="C17" s="8">
        <f t="shared" si="0"/>
        <v>32789275.960000001</v>
      </c>
      <c r="D17" s="16">
        <v>2815581.9599999995</v>
      </c>
      <c r="E17" s="16">
        <v>29973694</v>
      </c>
    </row>
    <row r="18" spans="2:5" ht="15.6" thickBot="1">
      <c r="B18" s="20" t="s">
        <v>15</v>
      </c>
      <c r="C18" s="10">
        <f t="shared" ref="C18" si="2">SUM(D18:E18)</f>
        <v>32673256.27</v>
      </c>
      <c r="D18" s="17">
        <v>2843032.27</v>
      </c>
      <c r="E18" s="17">
        <v>29830224</v>
      </c>
    </row>
    <row r="19" spans="2:5">
      <c r="B19" s="11" t="s">
        <v>18</v>
      </c>
    </row>
    <row r="20" spans="2:5">
      <c r="B20" s="11" t="s">
        <v>19</v>
      </c>
    </row>
  </sheetData>
  <mergeCells count="3">
    <mergeCell ref="B3:E3"/>
    <mergeCell ref="B4:E4"/>
    <mergeCell ref="B2:E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"/>
  <sheetViews>
    <sheetView showRowColHeaders="0" zoomScale="80" zoomScaleNormal="80" workbookViewId="0">
      <selection activeCell="J42" sqref="J42"/>
    </sheetView>
  </sheetViews>
  <sheetFormatPr baseColWidth="10" defaultColWidth="11.44140625" defaultRowHeight="15"/>
  <cols>
    <col min="1" max="1" width="2.6640625" style="5" customWidth="1"/>
    <col min="2" max="2" width="20.6640625" style="3" customWidth="1"/>
    <col min="3" max="3" width="19" style="3" customWidth="1"/>
    <col min="4" max="5" width="19" style="4" customWidth="1"/>
    <col min="6" max="6" width="7" style="4" customWidth="1"/>
    <col min="7" max="16384" width="11.44140625" style="5"/>
  </cols>
  <sheetData>
    <row r="1" spans="1:5">
      <c r="A1" s="1"/>
    </row>
    <row r="2" spans="1:5" ht="34.5" customHeight="1">
      <c r="B2" s="26" t="s">
        <v>30</v>
      </c>
      <c r="C2" s="26"/>
      <c r="D2" s="26"/>
      <c r="E2" s="26"/>
    </row>
    <row r="3" spans="1:5">
      <c r="B3" s="25"/>
      <c r="C3" s="25"/>
      <c r="D3" s="25"/>
      <c r="E3" s="25"/>
    </row>
    <row r="4" spans="1:5" ht="15.6" thickBot="1">
      <c r="B4" s="25" t="s">
        <v>3</v>
      </c>
      <c r="C4" s="25"/>
      <c r="D4" s="25"/>
      <c r="E4" s="25"/>
    </row>
    <row r="5" spans="1:5" ht="19.5" customHeight="1" thickBot="1">
      <c r="B5" s="6" t="s">
        <v>17</v>
      </c>
      <c r="C5" s="6" t="s">
        <v>1</v>
      </c>
      <c r="D5" s="6" t="s">
        <v>16</v>
      </c>
      <c r="E5" s="6" t="s">
        <v>2</v>
      </c>
    </row>
    <row r="6" spans="1:5" ht="18" customHeight="1">
      <c r="B6" s="12" t="s">
        <v>1</v>
      </c>
      <c r="C6" s="21">
        <f t="shared" ref="C6:C18" si="0">SUM(D6:E6)</f>
        <v>339415505.05299997</v>
      </c>
      <c r="D6" s="21">
        <f>SUM(D7:D18)</f>
        <v>31573152.053000003</v>
      </c>
      <c r="E6" s="21">
        <f t="shared" ref="E6" si="1">SUM(E7:E18)</f>
        <v>307842353</v>
      </c>
    </row>
    <row r="7" spans="1:5">
      <c r="B7" s="18" t="s">
        <v>4</v>
      </c>
      <c r="C7" s="14">
        <f>SUM(D7:E7)</f>
        <v>27322854.670000002</v>
      </c>
      <c r="D7" s="15">
        <v>2431047.67</v>
      </c>
      <c r="E7" s="15">
        <v>24891807</v>
      </c>
    </row>
    <row r="8" spans="1:5">
      <c r="B8" s="19" t="s">
        <v>5</v>
      </c>
      <c r="C8" s="8">
        <f t="shared" si="0"/>
        <v>22611080.48</v>
      </c>
      <c r="D8" s="16">
        <v>2505224.48</v>
      </c>
      <c r="E8" s="16">
        <v>20105856</v>
      </c>
    </row>
    <row r="9" spans="1:5">
      <c r="B9" s="19" t="s">
        <v>6</v>
      </c>
      <c r="C9" s="8">
        <f t="shared" si="0"/>
        <v>24721230</v>
      </c>
      <c r="D9" s="16">
        <v>2699960</v>
      </c>
      <c r="E9" s="16">
        <v>22021270</v>
      </c>
    </row>
    <row r="10" spans="1:5">
      <c r="B10" s="19" t="s">
        <v>7</v>
      </c>
      <c r="C10" s="8">
        <f t="shared" si="0"/>
        <v>25077872.199999999</v>
      </c>
      <c r="D10" s="16">
        <v>2556180.2000000002</v>
      </c>
      <c r="E10" s="16">
        <v>22521692</v>
      </c>
    </row>
    <row r="11" spans="1:5">
      <c r="B11" s="19" t="s">
        <v>8</v>
      </c>
      <c r="C11" s="8">
        <f t="shared" si="0"/>
        <v>25100735.813000001</v>
      </c>
      <c r="D11" s="16">
        <v>2686708.8130000005</v>
      </c>
      <c r="E11" s="16">
        <v>22414027</v>
      </c>
    </row>
    <row r="12" spans="1:5">
      <c r="B12" s="19" t="s">
        <v>9</v>
      </c>
      <c r="C12" s="8">
        <f t="shared" si="0"/>
        <v>25878485.68</v>
      </c>
      <c r="D12" s="16">
        <v>2565091.6800000006</v>
      </c>
      <c r="E12" s="16">
        <v>23313394</v>
      </c>
    </row>
    <row r="13" spans="1:5">
      <c r="B13" s="19" t="s">
        <v>10</v>
      </c>
      <c r="C13" s="8">
        <f t="shared" si="0"/>
        <v>27855202.460000001</v>
      </c>
      <c r="D13" s="16">
        <v>2817430.46</v>
      </c>
      <c r="E13" s="16">
        <v>25037772</v>
      </c>
    </row>
    <row r="14" spans="1:5">
      <c r="B14" s="19" t="s">
        <v>11</v>
      </c>
      <c r="C14" s="8">
        <f t="shared" si="0"/>
        <v>29748078.689999998</v>
      </c>
      <c r="D14" s="16">
        <v>2926256.6899999995</v>
      </c>
      <c r="E14" s="16">
        <v>26821822</v>
      </c>
    </row>
    <row r="15" spans="1:5">
      <c r="B15" s="19" t="s">
        <v>12</v>
      </c>
      <c r="C15" s="8">
        <f t="shared" si="0"/>
        <v>33865862.25</v>
      </c>
      <c r="D15" s="16">
        <v>2712726.25</v>
      </c>
      <c r="E15" s="16">
        <v>31153136</v>
      </c>
    </row>
    <row r="16" spans="1:5">
      <c r="B16" s="19" t="s">
        <v>13</v>
      </c>
      <c r="C16" s="8">
        <f t="shared" si="0"/>
        <v>33069889.850000001</v>
      </c>
      <c r="D16" s="16">
        <v>2688313.8499999996</v>
      </c>
      <c r="E16" s="16">
        <v>30381576</v>
      </c>
    </row>
    <row r="17" spans="2:5">
      <c r="B17" s="19" t="s">
        <v>14</v>
      </c>
      <c r="C17" s="8">
        <f t="shared" si="0"/>
        <v>32291233.420000002</v>
      </c>
      <c r="D17" s="16">
        <v>2539282.42</v>
      </c>
      <c r="E17" s="16">
        <v>29751951</v>
      </c>
    </row>
    <row r="18" spans="2:5" ht="15.6" thickBot="1">
      <c r="B18" s="20" t="s">
        <v>15</v>
      </c>
      <c r="C18" s="10">
        <f t="shared" si="0"/>
        <v>31872979.539999999</v>
      </c>
      <c r="D18" s="17">
        <v>2444929.54</v>
      </c>
      <c r="E18" s="17">
        <v>29428050</v>
      </c>
    </row>
    <row r="19" spans="2:5">
      <c r="B19" s="11" t="s">
        <v>18</v>
      </c>
    </row>
    <row r="20" spans="2:5">
      <c r="B20" s="11" t="s">
        <v>19</v>
      </c>
    </row>
  </sheetData>
  <mergeCells count="3">
    <mergeCell ref="B2:E2"/>
    <mergeCell ref="B3:E3"/>
    <mergeCell ref="B4:E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0"/>
  <sheetViews>
    <sheetView showRowColHeaders="0" zoomScale="80" zoomScaleNormal="80" workbookViewId="0">
      <selection activeCell="G40" sqref="G40"/>
    </sheetView>
  </sheetViews>
  <sheetFormatPr baseColWidth="10" defaultColWidth="11.44140625" defaultRowHeight="15"/>
  <cols>
    <col min="1" max="1" width="2.6640625" style="5" customWidth="1"/>
    <col min="2" max="2" width="20.6640625" style="3" customWidth="1"/>
    <col min="3" max="3" width="19" style="3" customWidth="1"/>
    <col min="4" max="5" width="19" style="4" customWidth="1"/>
    <col min="6" max="6" width="7" style="4" customWidth="1"/>
    <col min="7" max="16384" width="11.44140625" style="5"/>
  </cols>
  <sheetData>
    <row r="1" spans="1:5">
      <c r="A1" s="1"/>
    </row>
    <row r="2" spans="1:5" ht="34.5" customHeight="1">
      <c r="B2" s="26" t="s">
        <v>31</v>
      </c>
      <c r="C2" s="26"/>
      <c r="D2" s="26"/>
      <c r="E2" s="26"/>
    </row>
    <row r="3" spans="1:5">
      <c r="B3" s="25"/>
      <c r="C3" s="25"/>
      <c r="D3" s="25"/>
      <c r="E3" s="25"/>
    </row>
    <row r="4" spans="1:5" ht="15.6" thickBot="1">
      <c r="B4" s="25" t="s">
        <v>3</v>
      </c>
      <c r="C4" s="25"/>
      <c r="D4" s="25"/>
      <c r="E4" s="25"/>
    </row>
    <row r="5" spans="1:5" ht="19.5" customHeight="1" thickBot="1">
      <c r="B5" s="6" t="s">
        <v>17</v>
      </c>
      <c r="C5" s="6" t="s">
        <v>1</v>
      </c>
      <c r="D5" s="6" t="s">
        <v>16</v>
      </c>
      <c r="E5" s="6" t="s">
        <v>2</v>
      </c>
    </row>
    <row r="6" spans="1:5" ht="18" customHeight="1">
      <c r="B6" s="12" t="s">
        <v>1</v>
      </c>
      <c r="C6" s="21">
        <f t="shared" ref="C6:C18" si="0">SUM(D6:E6)</f>
        <v>317644155.45999998</v>
      </c>
      <c r="D6" s="21">
        <f>SUM(D7:D18)</f>
        <v>28477225.459999997</v>
      </c>
      <c r="E6" s="21">
        <f t="shared" ref="E6" si="1">SUM(E7:E18)</f>
        <v>289166930</v>
      </c>
    </row>
    <row r="7" spans="1:5">
      <c r="B7" s="18" t="s">
        <v>4</v>
      </c>
      <c r="C7" s="14">
        <f>SUM(D7:E7)</f>
        <v>26885219.59</v>
      </c>
      <c r="D7" s="15">
        <v>2210187.5900000003</v>
      </c>
      <c r="E7" s="15">
        <v>24675032</v>
      </c>
    </row>
    <row r="8" spans="1:5">
      <c r="B8" s="19" t="s">
        <v>5</v>
      </c>
      <c r="C8" s="8">
        <f t="shared" si="0"/>
        <v>20716771.149999999</v>
      </c>
      <c r="D8" s="16">
        <v>2148455.1500000004</v>
      </c>
      <c r="E8" s="16">
        <v>18568316</v>
      </c>
    </row>
    <row r="9" spans="1:5">
      <c r="B9" s="19" t="s">
        <v>6</v>
      </c>
      <c r="C9" s="8">
        <f t="shared" si="0"/>
        <v>21569880.719999999</v>
      </c>
      <c r="D9" s="16">
        <v>2400681.7200000002</v>
      </c>
      <c r="E9" s="16">
        <v>19169199</v>
      </c>
    </row>
    <row r="10" spans="1:5">
      <c r="B10" s="19" t="s">
        <v>7</v>
      </c>
      <c r="C10" s="8">
        <f t="shared" si="0"/>
        <v>23605363.809999999</v>
      </c>
      <c r="D10" s="16">
        <v>2367076.81</v>
      </c>
      <c r="E10" s="16">
        <v>21238287</v>
      </c>
    </row>
    <row r="11" spans="1:5">
      <c r="B11" s="19" t="s">
        <v>8</v>
      </c>
      <c r="C11" s="8">
        <f t="shared" si="0"/>
        <v>22410990.27</v>
      </c>
      <c r="D11" s="16">
        <v>2338551.27</v>
      </c>
      <c r="E11" s="16">
        <v>20072439</v>
      </c>
    </row>
    <row r="12" spans="1:5">
      <c r="B12" s="19" t="s">
        <v>9</v>
      </c>
      <c r="C12" s="8">
        <f t="shared" si="0"/>
        <v>21676035.030000001</v>
      </c>
      <c r="D12" s="16">
        <v>2268043.0299999998</v>
      </c>
      <c r="E12" s="16">
        <v>19407992</v>
      </c>
    </row>
    <row r="13" spans="1:5">
      <c r="B13" s="19" t="s">
        <v>10</v>
      </c>
      <c r="C13" s="8">
        <f t="shared" si="0"/>
        <v>27426263.039999999</v>
      </c>
      <c r="D13" s="16">
        <v>2390204.04</v>
      </c>
      <c r="E13" s="16">
        <v>25036059</v>
      </c>
    </row>
    <row r="14" spans="1:5">
      <c r="B14" s="19" t="s">
        <v>11</v>
      </c>
      <c r="C14" s="8">
        <f t="shared" si="0"/>
        <v>27953312.890000001</v>
      </c>
      <c r="D14" s="16">
        <v>2423635.8899999997</v>
      </c>
      <c r="E14" s="16">
        <v>25529677</v>
      </c>
    </row>
    <row r="15" spans="1:5">
      <c r="B15" s="19" t="s">
        <v>12</v>
      </c>
      <c r="C15" s="8">
        <f t="shared" si="0"/>
        <v>29778982.129999999</v>
      </c>
      <c r="D15" s="16">
        <v>2513063.1300000004</v>
      </c>
      <c r="E15" s="16">
        <v>27265919</v>
      </c>
    </row>
    <row r="16" spans="1:5">
      <c r="B16" s="19" t="s">
        <v>13</v>
      </c>
      <c r="C16" s="8">
        <f t="shared" si="0"/>
        <v>31487881.420000002</v>
      </c>
      <c r="D16" s="16">
        <v>2352809.42</v>
      </c>
      <c r="E16" s="16">
        <v>29135072</v>
      </c>
    </row>
    <row r="17" spans="2:5">
      <c r="B17" s="19" t="s">
        <v>14</v>
      </c>
      <c r="C17" s="8">
        <f t="shared" si="0"/>
        <v>31806305.449999999</v>
      </c>
      <c r="D17" s="16">
        <v>2483409.4499999997</v>
      </c>
      <c r="E17" s="16">
        <v>29322896</v>
      </c>
    </row>
    <row r="18" spans="2:5" ht="15.6" thickBot="1">
      <c r="B18" s="20" t="s">
        <v>15</v>
      </c>
      <c r="C18" s="10">
        <f t="shared" si="0"/>
        <v>32327149.960000001</v>
      </c>
      <c r="D18" s="17">
        <v>2581107.9600000004</v>
      </c>
      <c r="E18" s="17">
        <v>29746042</v>
      </c>
    </row>
    <row r="19" spans="2:5">
      <c r="B19" s="11" t="s">
        <v>18</v>
      </c>
    </row>
    <row r="20" spans="2:5">
      <c r="B20" s="11" t="s">
        <v>19</v>
      </c>
    </row>
  </sheetData>
  <mergeCells count="3">
    <mergeCell ref="B2:E2"/>
    <mergeCell ref="B3:E3"/>
    <mergeCell ref="B4:E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0"/>
  <sheetViews>
    <sheetView showRowColHeaders="0" zoomScale="80" zoomScaleNormal="80" workbookViewId="0">
      <selection activeCell="K47" sqref="K47"/>
    </sheetView>
  </sheetViews>
  <sheetFormatPr baseColWidth="10" defaultColWidth="11.44140625" defaultRowHeight="15"/>
  <cols>
    <col min="1" max="1" width="2.6640625" style="5" customWidth="1"/>
    <col min="2" max="2" width="20.6640625" style="3" customWidth="1"/>
    <col min="3" max="3" width="19" style="3" customWidth="1"/>
    <col min="4" max="5" width="19" style="4" customWidth="1"/>
    <col min="6" max="6" width="7" style="4" customWidth="1"/>
    <col min="7" max="16384" width="11.44140625" style="5"/>
  </cols>
  <sheetData>
    <row r="1" spans="1:5">
      <c r="A1" s="1"/>
    </row>
    <row r="2" spans="1:5" ht="34.5" customHeight="1">
      <c r="B2" s="26" t="s">
        <v>32</v>
      </c>
      <c r="C2" s="26"/>
      <c r="D2" s="26"/>
      <c r="E2" s="26"/>
    </row>
    <row r="3" spans="1:5">
      <c r="B3" s="25"/>
      <c r="C3" s="25"/>
      <c r="D3" s="25"/>
      <c r="E3" s="25"/>
    </row>
    <row r="4" spans="1:5" ht="15.6" thickBot="1">
      <c r="B4" s="25" t="s">
        <v>3</v>
      </c>
      <c r="C4" s="25"/>
      <c r="D4" s="25"/>
      <c r="E4" s="25"/>
    </row>
    <row r="5" spans="1:5" ht="19.5" customHeight="1" thickBot="1">
      <c r="B5" s="6" t="s">
        <v>17</v>
      </c>
      <c r="C5" s="6" t="s">
        <v>1</v>
      </c>
      <c r="D5" s="6" t="s">
        <v>16</v>
      </c>
      <c r="E5" s="6" t="s">
        <v>2</v>
      </c>
    </row>
    <row r="6" spans="1:5" ht="18" customHeight="1">
      <c r="B6" s="12" t="s">
        <v>1</v>
      </c>
      <c r="C6" s="21">
        <f t="shared" ref="C6:C18" si="0">SUM(D6:E6)</f>
        <v>308379506.80000001</v>
      </c>
      <c r="D6" s="21">
        <f>SUM(D7:D18)</f>
        <v>30255976.800000001</v>
      </c>
      <c r="E6" s="21">
        <f t="shared" ref="E6" si="1">SUM(E7:E18)</f>
        <v>278123530</v>
      </c>
    </row>
    <row r="7" spans="1:5">
      <c r="B7" s="18" t="s">
        <v>4</v>
      </c>
      <c r="C7" s="14">
        <f>SUM(D7:E7)</f>
        <v>27033369.18</v>
      </c>
      <c r="D7" s="15">
        <v>2133100.1799999997</v>
      </c>
      <c r="E7" s="15">
        <v>24900269</v>
      </c>
    </row>
    <row r="8" spans="1:5">
      <c r="B8" s="19" t="s">
        <v>5</v>
      </c>
      <c r="C8" s="8">
        <f t="shared" si="0"/>
        <v>19237506.16</v>
      </c>
      <c r="D8" s="16">
        <v>2020687.1600000006</v>
      </c>
      <c r="E8" s="16">
        <v>17216819</v>
      </c>
    </row>
    <row r="9" spans="1:5">
      <c r="B9" s="19" t="s">
        <v>6</v>
      </c>
      <c r="C9" s="8">
        <f t="shared" si="0"/>
        <v>21350694.509999998</v>
      </c>
      <c r="D9" s="16">
        <v>3482190.51</v>
      </c>
      <c r="E9" s="16">
        <v>17868504</v>
      </c>
    </row>
    <row r="10" spans="1:5">
      <c r="B10" s="19" t="s">
        <v>7</v>
      </c>
      <c r="C10" s="8">
        <f t="shared" si="0"/>
        <v>22305781.640000001</v>
      </c>
      <c r="D10" s="16">
        <v>2509303.64</v>
      </c>
      <c r="E10" s="16">
        <v>19796478</v>
      </c>
    </row>
    <row r="11" spans="1:5">
      <c r="B11" s="19" t="s">
        <v>8</v>
      </c>
      <c r="C11" s="8">
        <f t="shared" si="0"/>
        <v>22865781.949999999</v>
      </c>
      <c r="D11" s="16">
        <v>2453842.9500000002</v>
      </c>
      <c r="E11" s="16">
        <v>20411939</v>
      </c>
    </row>
    <row r="12" spans="1:5">
      <c r="B12" s="19" t="s">
        <v>9</v>
      </c>
      <c r="C12" s="8">
        <f t="shared" si="0"/>
        <v>22271512.359999999</v>
      </c>
      <c r="D12" s="16">
        <v>2214738.36</v>
      </c>
      <c r="E12" s="16">
        <v>20056774</v>
      </c>
    </row>
    <row r="13" spans="1:5">
      <c r="B13" s="19" t="s">
        <v>10</v>
      </c>
      <c r="C13" s="8">
        <f t="shared" si="0"/>
        <v>26137297.030000001</v>
      </c>
      <c r="D13" s="16">
        <v>2386257.0299999998</v>
      </c>
      <c r="E13" s="16">
        <v>23751040</v>
      </c>
    </row>
    <row r="14" spans="1:5">
      <c r="B14" s="19" t="s">
        <v>11</v>
      </c>
      <c r="C14" s="8">
        <f t="shared" si="0"/>
        <v>27311060.050000001</v>
      </c>
      <c r="D14" s="16">
        <v>2503686.0500000007</v>
      </c>
      <c r="E14" s="16">
        <v>24807374</v>
      </c>
    </row>
    <row r="15" spans="1:5">
      <c r="B15" s="19" t="s">
        <v>12</v>
      </c>
      <c r="C15" s="8">
        <f t="shared" si="0"/>
        <v>29722619.390000001</v>
      </c>
      <c r="D15" s="16">
        <v>2533990.3899999997</v>
      </c>
      <c r="E15" s="16">
        <v>27188629</v>
      </c>
    </row>
    <row r="16" spans="1:5">
      <c r="B16" s="19" t="s">
        <v>13</v>
      </c>
      <c r="C16" s="8">
        <f t="shared" si="0"/>
        <v>32108313.93</v>
      </c>
      <c r="D16" s="16">
        <v>2619137.9300000002</v>
      </c>
      <c r="E16" s="16">
        <v>29489176</v>
      </c>
    </row>
    <row r="17" spans="2:5">
      <c r="B17" s="19" t="s">
        <v>14</v>
      </c>
      <c r="C17" s="8">
        <f t="shared" si="0"/>
        <v>28557944.809999999</v>
      </c>
      <c r="D17" s="16">
        <v>2633011.81</v>
      </c>
      <c r="E17" s="16">
        <v>25924933</v>
      </c>
    </row>
    <row r="18" spans="2:5" ht="15.6" thickBot="1">
      <c r="B18" s="20" t="s">
        <v>15</v>
      </c>
      <c r="C18" s="10">
        <f t="shared" si="0"/>
        <v>29477625.789999999</v>
      </c>
      <c r="D18" s="17">
        <v>2766030.7899999996</v>
      </c>
      <c r="E18" s="17">
        <v>26711595</v>
      </c>
    </row>
    <row r="19" spans="2:5">
      <c r="B19" s="11" t="s">
        <v>18</v>
      </c>
    </row>
    <row r="20" spans="2:5">
      <c r="B20" s="11" t="s">
        <v>19</v>
      </c>
    </row>
  </sheetData>
  <mergeCells count="3">
    <mergeCell ref="B2:E2"/>
    <mergeCell ref="B3:E3"/>
    <mergeCell ref="B4:E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90E5B-BB9C-43D7-9BCE-EFB74D0EB2D8}">
  <dimension ref="A1:N31"/>
  <sheetViews>
    <sheetView showRowColHeaders="0" tabSelected="1" zoomScale="80" zoomScaleNormal="80" workbookViewId="0">
      <selection activeCell="G32" sqref="G32"/>
    </sheetView>
  </sheetViews>
  <sheetFormatPr baseColWidth="10" defaultColWidth="11.44140625" defaultRowHeight="15"/>
  <cols>
    <col min="1" max="1" width="2.6640625" style="5" customWidth="1"/>
    <col min="2" max="2" width="20.6640625" style="3" customWidth="1"/>
    <col min="3" max="3" width="19" style="3" customWidth="1"/>
    <col min="4" max="5" width="19" style="4" customWidth="1"/>
    <col min="6" max="6" width="7" style="4" customWidth="1"/>
    <col min="7" max="16384" width="11.44140625" style="5"/>
  </cols>
  <sheetData>
    <row r="1" spans="1:5">
      <c r="A1" s="1"/>
    </row>
    <row r="2" spans="1:5" ht="34.5" customHeight="1">
      <c r="B2" s="26" t="s">
        <v>34</v>
      </c>
      <c r="C2" s="26"/>
      <c r="D2" s="26"/>
      <c r="E2" s="26"/>
    </row>
    <row r="3" spans="1:5">
      <c r="B3" s="25"/>
      <c r="C3" s="25"/>
      <c r="D3" s="25"/>
      <c r="E3" s="25"/>
    </row>
    <row r="4" spans="1:5" ht="15.6" thickBot="1">
      <c r="B4" s="25" t="s">
        <v>3</v>
      </c>
      <c r="C4" s="25"/>
      <c r="D4" s="25"/>
      <c r="E4" s="25"/>
    </row>
    <row r="5" spans="1:5" ht="19.5" customHeight="1" thickBot="1">
      <c r="B5" s="6" t="s">
        <v>17</v>
      </c>
      <c r="C5" s="6" t="s">
        <v>1</v>
      </c>
      <c r="D5" s="6" t="s">
        <v>16</v>
      </c>
      <c r="E5" s="6" t="s">
        <v>2</v>
      </c>
    </row>
    <row r="6" spans="1:5" ht="18" customHeight="1">
      <c r="B6" s="12" t="s">
        <v>1</v>
      </c>
      <c r="C6" s="21">
        <f t="shared" ref="C6:C18" si="0">SUM(D6:E6)</f>
        <v>298594248.99000001</v>
      </c>
      <c r="D6" s="21">
        <f>SUM(D7:D18)</f>
        <v>27885491.989999998</v>
      </c>
      <c r="E6" s="21">
        <f t="shared" ref="E6" si="1">SUM(E7:E18)</f>
        <v>270708757</v>
      </c>
    </row>
    <row r="7" spans="1:5">
      <c r="B7" s="18" t="s">
        <v>4</v>
      </c>
      <c r="C7" s="14">
        <f>SUM(D7:E7)</f>
        <v>25970024.98</v>
      </c>
      <c r="D7" s="15">
        <v>2181343.9799999995</v>
      </c>
      <c r="E7" s="15">
        <v>23788681</v>
      </c>
    </row>
    <row r="8" spans="1:5">
      <c r="B8" s="19" t="s">
        <v>5</v>
      </c>
      <c r="C8" s="8">
        <f t="shared" si="0"/>
        <v>19125414.370000001</v>
      </c>
      <c r="D8" s="16">
        <v>2046665.3699999996</v>
      </c>
      <c r="E8" s="16">
        <v>17078749</v>
      </c>
    </row>
    <row r="9" spans="1:5">
      <c r="B9" s="19" t="s">
        <v>6</v>
      </c>
      <c r="C9" s="8">
        <f t="shared" si="0"/>
        <v>24605960.859999999</v>
      </c>
      <c r="D9" s="16">
        <v>2355541.86</v>
      </c>
      <c r="E9" s="16">
        <v>22250419</v>
      </c>
    </row>
    <row r="10" spans="1:5">
      <c r="B10" s="19" t="s">
        <v>7</v>
      </c>
      <c r="C10" s="8">
        <f t="shared" si="0"/>
        <v>23269711.32</v>
      </c>
      <c r="D10" s="16">
        <v>2133046.3200000003</v>
      </c>
      <c r="E10" s="16">
        <v>21136665</v>
      </c>
    </row>
    <row r="11" spans="1:5">
      <c r="B11" s="19" t="s">
        <v>8</v>
      </c>
      <c r="C11" s="8">
        <f t="shared" si="0"/>
        <v>23013843.579999998</v>
      </c>
      <c r="D11" s="16">
        <v>2347560.58</v>
      </c>
      <c r="E11" s="16">
        <v>20666283</v>
      </c>
    </row>
    <row r="12" spans="1:5">
      <c r="B12" s="19" t="s">
        <v>9</v>
      </c>
      <c r="C12" s="8">
        <f t="shared" si="0"/>
        <v>22393186.890000001</v>
      </c>
      <c r="D12" s="16">
        <v>2672309.8900000006</v>
      </c>
      <c r="E12" s="16">
        <v>19720877</v>
      </c>
    </row>
    <row r="13" spans="1:5">
      <c r="B13" s="19" t="s">
        <v>10</v>
      </c>
      <c r="C13" s="8">
        <f t="shared" si="0"/>
        <v>24929772.600000001</v>
      </c>
      <c r="D13" s="16">
        <v>2408360.6</v>
      </c>
      <c r="E13" s="16">
        <v>22521412</v>
      </c>
    </row>
    <row r="14" spans="1:5">
      <c r="B14" s="19" t="s">
        <v>11</v>
      </c>
      <c r="C14" s="8">
        <f t="shared" si="0"/>
        <v>25466446.41</v>
      </c>
      <c r="D14" s="16">
        <v>2446042.41</v>
      </c>
      <c r="E14" s="16">
        <v>23020404</v>
      </c>
    </row>
    <row r="15" spans="1:5">
      <c r="B15" s="19" t="s">
        <v>12</v>
      </c>
      <c r="C15" s="8">
        <f t="shared" si="0"/>
        <v>26990600.740000002</v>
      </c>
      <c r="D15" s="16">
        <v>2347959.7400000002</v>
      </c>
      <c r="E15" s="16">
        <v>24642641</v>
      </c>
    </row>
    <row r="16" spans="1:5">
      <c r="B16" s="19" t="s">
        <v>13</v>
      </c>
      <c r="C16" s="8">
        <f t="shared" si="0"/>
        <v>28389377.149999999</v>
      </c>
      <c r="D16" s="16">
        <v>2265207.15</v>
      </c>
      <c r="E16" s="16">
        <v>26124170</v>
      </c>
    </row>
    <row r="17" spans="2:14">
      <c r="B17" s="19" t="s">
        <v>14</v>
      </c>
      <c r="C17" s="8">
        <f t="shared" si="0"/>
        <v>26667909.09</v>
      </c>
      <c r="D17" s="16">
        <v>2342849.09</v>
      </c>
      <c r="E17" s="16">
        <v>24325060</v>
      </c>
    </row>
    <row r="18" spans="2:14" ht="15.6" thickBot="1">
      <c r="B18" s="20" t="s">
        <v>15</v>
      </c>
      <c r="C18" s="10">
        <f t="shared" si="0"/>
        <v>27772001</v>
      </c>
      <c r="D18" s="17">
        <v>2338605</v>
      </c>
      <c r="E18" s="17">
        <v>25433396</v>
      </c>
    </row>
    <row r="19" spans="2:14">
      <c r="B19" s="11" t="s">
        <v>18</v>
      </c>
    </row>
    <row r="20" spans="2:14">
      <c r="B20" s="11" t="s">
        <v>19</v>
      </c>
    </row>
    <row r="31" spans="2:14"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</sheetData>
  <mergeCells count="3">
    <mergeCell ref="B2:E2"/>
    <mergeCell ref="B3:E3"/>
    <mergeCell ref="B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showRowColHeaders="0" zoomScale="80" zoomScaleNormal="80" workbookViewId="0">
      <selection activeCell="H60" sqref="H60"/>
    </sheetView>
  </sheetViews>
  <sheetFormatPr baseColWidth="10" defaultColWidth="11.44140625" defaultRowHeight="15"/>
  <cols>
    <col min="1" max="1" width="2.6640625" style="5" customWidth="1"/>
    <col min="2" max="2" width="20.6640625" style="3" customWidth="1"/>
    <col min="3" max="3" width="19" style="3" customWidth="1"/>
    <col min="4" max="5" width="19" style="4" customWidth="1"/>
    <col min="6" max="6" width="8.88671875" style="4" customWidth="1"/>
    <col min="7" max="16384" width="11.44140625" style="5"/>
  </cols>
  <sheetData>
    <row r="1" spans="1:5">
      <c r="A1" s="1"/>
    </row>
    <row r="2" spans="1:5" ht="33.75" customHeight="1">
      <c r="B2" s="26" t="s">
        <v>20</v>
      </c>
      <c r="C2" s="26"/>
      <c r="D2" s="26"/>
      <c r="E2" s="26"/>
    </row>
    <row r="3" spans="1:5">
      <c r="B3" s="25"/>
      <c r="C3" s="25"/>
      <c r="D3" s="25"/>
      <c r="E3" s="25"/>
    </row>
    <row r="4" spans="1:5" ht="15.6" thickBot="1">
      <c r="B4" s="25" t="s">
        <v>3</v>
      </c>
      <c r="C4" s="25"/>
      <c r="D4" s="25"/>
      <c r="E4" s="25"/>
    </row>
    <row r="5" spans="1:5" ht="19.5" customHeight="1" thickBot="1">
      <c r="B5" s="6" t="s">
        <v>17</v>
      </c>
      <c r="C5" s="6" t="s">
        <v>1</v>
      </c>
      <c r="D5" s="6" t="s">
        <v>16</v>
      </c>
      <c r="E5" s="6" t="s">
        <v>2</v>
      </c>
    </row>
    <row r="6" spans="1:5" ht="18" customHeight="1">
      <c r="B6" s="12" t="s">
        <v>1</v>
      </c>
      <c r="C6" s="21">
        <f t="shared" ref="C6:C18" si="0">SUM(D6:E6)</f>
        <v>174216395</v>
      </c>
      <c r="D6" s="21">
        <f>SUM(D7:D18)</f>
        <v>22053913</v>
      </c>
      <c r="E6" s="21">
        <f t="shared" ref="E6" si="1">SUM(E7:E18)</f>
        <v>152162482</v>
      </c>
    </row>
    <row r="7" spans="1:5">
      <c r="B7" s="18" t="s">
        <v>4</v>
      </c>
      <c r="C7" s="14">
        <f t="shared" si="0"/>
        <v>14297573</v>
      </c>
      <c r="D7" s="15">
        <v>1614301</v>
      </c>
      <c r="E7" s="15">
        <v>12683272</v>
      </c>
    </row>
    <row r="8" spans="1:5">
      <c r="B8" s="19" t="s">
        <v>5</v>
      </c>
      <c r="C8" s="8">
        <f t="shared" si="0"/>
        <v>10220204</v>
      </c>
      <c r="D8" s="16">
        <v>1396037</v>
      </c>
      <c r="E8" s="16">
        <v>8824167</v>
      </c>
    </row>
    <row r="9" spans="1:5">
      <c r="B9" s="19" t="s">
        <v>6</v>
      </c>
      <c r="C9" s="8">
        <f t="shared" si="0"/>
        <v>12388995</v>
      </c>
      <c r="D9" s="16">
        <v>1740100</v>
      </c>
      <c r="E9" s="16">
        <v>10648895</v>
      </c>
    </row>
    <row r="10" spans="1:5">
      <c r="B10" s="19" t="s">
        <v>7</v>
      </c>
      <c r="C10" s="8">
        <f t="shared" si="0"/>
        <v>11034672</v>
      </c>
      <c r="D10" s="16">
        <v>1938526</v>
      </c>
      <c r="E10" s="16">
        <v>9096146</v>
      </c>
    </row>
    <row r="11" spans="1:5">
      <c r="B11" s="19" t="s">
        <v>8</v>
      </c>
      <c r="C11" s="8">
        <f t="shared" si="0"/>
        <v>10160764</v>
      </c>
      <c r="D11" s="16">
        <v>1869847</v>
      </c>
      <c r="E11" s="16">
        <v>8290917</v>
      </c>
    </row>
    <row r="12" spans="1:5">
      <c r="B12" s="19" t="s">
        <v>9</v>
      </c>
      <c r="C12" s="8">
        <f t="shared" si="0"/>
        <v>13426211</v>
      </c>
      <c r="D12" s="16">
        <v>1865891</v>
      </c>
      <c r="E12" s="16">
        <v>11560320</v>
      </c>
    </row>
    <row r="13" spans="1:5">
      <c r="B13" s="19" t="s">
        <v>10</v>
      </c>
      <c r="C13" s="8">
        <f t="shared" si="0"/>
        <v>14880391</v>
      </c>
      <c r="D13" s="16">
        <v>1716511</v>
      </c>
      <c r="E13" s="16">
        <v>13163880</v>
      </c>
    </row>
    <row r="14" spans="1:5">
      <c r="B14" s="19" t="s">
        <v>11</v>
      </c>
      <c r="C14" s="8">
        <f t="shared" si="0"/>
        <v>15767099</v>
      </c>
      <c r="D14" s="16">
        <v>2023892</v>
      </c>
      <c r="E14" s="16">
        <v>13743207</v>
      </c>
    </row>
    <row r="15" spans="1:5">
      <c r="B15" s="19" t="s">
        <v>12</v>
      </c>
      <c r="C15" s="8">
        <f t="shared" si="0"/>
        <v>17762595</v>
      </c>
      <c r="D15" s="16">
        <v>1934878</v>
      </c>
      <c r="E15" s="16">
        <v>15827717</v>
      </c>
    </row>
    <row r="16" spans="1:5">
      <c r="B16" s="19" t="s">
        <v>13</v>
      </c>
      <c r="C16" s="8">
        <f t="shared" si="0"/>
        <v>17343362</v>
      </c>
      <c r="D16" s="16">
        <v>1931273</v>
      </c>
      <c r="E16" s="16">
        <v>15412089</v>
      </c>
    </row>
    <row r="17" spans="2:5">
      <c r="B17" s="19" t="s">
        <v>14</v>
      </c>
      <c r="C17" s="8">
        <f t="shared" si="0"/>
        <v>17157244</v>
      </c>
      <c r="D17" s="16">
        <v>1875441</v>
      </c>
      <c r="E17" s="16">
        <v>15281803</v>
      </c>
    </row>
    <row r="18" spans="2:5" ht="15.6" thickBot="1">
      <c r="B18" s="20" t="s">
        <v>15</v>
      </c>
      <c r="C18" s="10">
        <f t="shared" si="0"/>
        <v>19777285</v>
      </c>
      <c r="D18" s="17">
        <v>2147216</v>
      </c>
      <c r="E18" s="17">
        <v>17630069</v>
      </c>
    </row>
    <row r="19" spans="2:5">
      <c r="B19" s="11" t="s">
        <v>18</v>
      </c>
    </row>
    <row r="20" spans="2:5">
      <c r="B20" s="11" t="s">
        <v>19</v>
      </c>
    </row>
  </sheetData>
  <mergeCells count="3">
    <mergeCell ref="B3:E3"/>
    <mergeCell ref="B4:E4"/>
    <mergeCell ref="B2:E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showRowColHeaders="0" zoomScale="80" zoomScaleNormal="80" workbookViewId="0">
      <selection activeCell="N50" sqref="N50"/>
    </sheetView>
  </sheetViews>
  <sheetFormatPr baseColWidth="10" defaultColWidth="11.44140625" defaultRowHeight="15"/>
  <cols>
    <col min="1" max="1" width="2.6640625" style="5" customWidth="1"/>
    <col min="2" max="2" width="20.6640625" style="3" customWidth="1"/>
    <col min="3" max="3" width="19" style="3" customWidth="1"/>
    <col min="4" max="5" width="19" style="4" customWidth="1"/>
    <col min="6" max="6" width="6.33203125" style="4" customWidth="1"/>
    <col min="7" max="16384" width="11.44140625" style="5"/>
  </cols>
  <sheetData>
    <row r="1" spans="1:5">
      <c r="A1" s="1"/>
    </row>
    <row r="2" spans="1:5" ht="33" customHeight="1">
      <c r="B2" s="26" t="s">
        <v>21</v>
      </c>
      <c r="C2" s="26"/>
      <c r="D2" s="26"/>
      <c r="E2" s="26"/>
    </row>
    <row r="3" spans="1:5">
      <c r="B3" s="25"/>
      <c r="C3" s="25"/>
      <c r="D3" s="25"/>
      <c r="E3" s="25"/>
    </row>
    <row r="4" spans="1:5" ht="15.6" thickBot="1">
      <c r="B4" s="25" t="s">
        <v>3</v>
      </c>
      <c r="C4" s="25"/>
      <c r="D4" s="25"/>
      <c r="E4" s="25"/>
    </row>
    <row r="5" spans="1:5" ht="19.5" customHeight="1" thickBot="1">
      <c r="B5" s="6" t="s">
        <v>17</v>
      </c>
      <c r="C5" s="6" t="s">
        <v>1</v>
      </c>
      <c r="D5" s="6" t="s">
        <v>16</v>
      </c>
      <c r="E5" s="6" t="s">
        <v>2</v>
      </c>
    </row>
    <row r="6" spans="1:5" ht="18" customHeight="1">
      <c r="B6" s="12" t="s">
        <v>1</v>
      </c>
      <c r="C6" s="13">
        <f>SUM(D6:E6)</f>
        <v>199928196</v>
      </c>
      <c r="D6" s="21">
        <f>SUM(D7:D18)</f>
        <v>26150832</v>
      </c>
      <c r="E6" s="13">
        <f t="shared" ref="E6" si="0">SUM(E7:E18)</f>
        <v>173777364</v>
      </c>
    </row>
    <row r="7" spans="1:5">
      <c r="B7" s="18" t="s">
        <v>4</v>
      </c>
      <c r="C7" s="14">
        <f>SUM(D7:E7)</f>
        <v>13434744</v>
      </c>
      <c r="D7" s="15">
        <v>1895646</v>
      </c>
      <c r="E7" s="15">
        <v>11539098</v>
      </c>
    </row>
    <row r="8" spans="1:5">
      <c r="B8" s="19" t="s">
        <v>5</v>
      </c>
      <c r="C8" s="8">
        <f t="shared" ref="C8:C18" si="1">SUM(D8:E8)</f>
        <v>11207462</v>
      </c>
      <c r="D8" s="16">
        <v>2040616</v>
      </c>
      <c r="E8" s="16">
        <v>9166846</v>
      </c>
    </row>
    <row r="9" spans="1:5">
      <c r="B9" s="19" t="s">
        <v>6</v>
      </c>
      <c r="C9" s="8">
        <f t="shared" si="1"/>
        <v>13541563</v>
      </c>
      <c r="D9" s="16">
        <v>2316397</v>
      </c>
      <c r="E9" s="16">
        <v>11225166</v>
      </c>
    </row>
    <row r="10" spans="1:5">
      <c r="B10" s="19" t="s">
        <v>7</v>
      </c>
      <c r="C10" s="8">
        <f t="shared" si="1"/>
        <v>13652883</v>
      </c>
      <c r="D10" s="16">
        <v>2059001</v>
      </c>
      <c r="E10" s="16">
        <v>11593882</v>
      </c>
    </row>
    <row r="11" spans="1:5">
      <c r="B11" s="19" t="s">
        <v>8</v>
      </c>
      <c r="C11" s="8">
        <f t="shared" si="1"/>
        <v>11456378</v>
      </c>
      <c r="D11" s="16">
        <v>2169770</v>
      </c>
      <c r="E11" s="16">
        <v>9286608</v>
      </c>
    </row>
    <row r="12" spans="1:5">
      <c r="B12" s="19" t="s">
        <v>9</v>
      </c>
      <c r="C12" s="8">
        <f t="shared" si="1"/>
        <v>14662533</v>
      </c>
      <c r="D12" s="16">
        <v>2153796</v>
      </c>
      <c r="E12" s="16">
        <v>12508737</v>
      </c>
    </row>
    <row r="13" spans="1:5">
      <c r="B13" s="19" t="s">
        <v>10</v>
      </c>
      <c r="C13" s="8">
        <f t="shared" si="1"/>
        <v>17892672</v>
      </c>
      <c r="D13" s="16">
        <v>2258065</v>
      </c>
      <c r="E13" s="16">
        <v>15634607</v>
      </c>
    </row>
    <row r="14" spans="1:5">
      <c r="B14" s="19" t="s">
        <v>11</v>
      </c>
      <c r="C14" s="8">
        <f t="shared" si="1"/>
        <v>18738431</v>
      </c>
      <c r="D14" s="16">
        <v>2264180</v>
      </c>
      <c r="E14" s="16">
        <v>16474251</v>
      </c>
    </row>
    <row r="15" spans="1:5">
      <c r="B15" s="19" t="s">
        <v>12</v>
      </c>
      <c r="C15" s="8">
        <f t="shared" si="1"/>
        <v>22274599</v>
      </c>
      <c r="D15" s="16">
        <v>2246570</v>
      </c>
      <c r="E15" s="16">
        <v>20028029</v>
      </c>
    </row>
    <row r="16" spans="1:5">
      <c r="B16" s="19" t="s">
        <v>13</v>
      </c>
      <c r="C16" s="8">
        <f t="shared" si="1"/>
        <v>22232858</v>
      </c>
      <c r="D16" s="16">
        <v>2312678</v>
      </c>
      <c r="E16" s="16">
        <v>19920180</v>
      </c>
    </row>
    <row r="17" spans="2:5">
      <c r="B17" s="19" t="s">
        <v>14</v>
      </c>
      <c r="C17" s="8">
        <f t="shared" si="1"/>
        <v>20408362</v>
      </c>
      <c r="D17" s="16">
        <v>2225586</v>
      </c>
      <c r="E17" s="16">
        <v>18182776</v>
      </c>
    </row>
    <row r="18" spans="2:5" ht="15.6" thickBot="1">
      <c r="B18" s="20" t="s">
        <v>15</v>
      </c>
      <c r="C18" s="10">
        <f t="shared" si="1"/>
        <v>20425711</v>
      </c>
      <c r="D18" s="17">
        <v>2208527</v>
      </c>
      <c r="E18" s="17">
        <v>18217184</v>
      </c>
    </row>
    <row r="19" spans="2:5">
      <c r="B19" s="11" t="s">
        <v>18</v>
      </c>
    </row>
    <row r="20" spans="2:5">
      <c r="B20" s="11" t="s">
        <v>19</v>
      </c>
    </row>
  </sheetData>
  <mergeCells count="3">
    <mergeCell ref="B3:E3"/>
    <mergeCell ref="B4:E4"/>
    <mergeCell ref="B2:E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showRowColHeaders="0" zoomScale="80" zoomScaleNormal="80" workbookViewId="0">
      <selection activeCell="E6" sqref="E6"/>
    </sheetView>
  </sheetViews>
  <sheetFormatPr baseColWidth="10" defaultColWidth="11.44140625" defaultRowHeight="15"/>
  <cols>
    <col min="1" max="1" width="2.6640625" style="5" customWidth="1"/>
    <col min="2" max="2" width="20.6640625" style="3" customWidth="1"/>
    <col min="3" max="3" width="19" style="3" customWidth="1"/>
    <col min="4" max="5" width="19" style="4" customWidth="1"/>
    <col min="6" max="6" width="5.44140625" style="4" customWidth="1"/>
    <col min="7" max="16384" width="11.44140625" style="5"/>
  </cols>
  <sheetData>
    <row r="1" spans="1:5">
      <c r="A1" s="1"/>
    </row>
    <row r="2" spans="1:5" ht="33" customHeight="1">
      <c r="B2" s="26" t="s">
        <v>22</v>
      </c>
      <c r="C2" s="26"/>
      <c r="D2" s="26"/>
      <c r="E2" s="26"/>
    </row>
    <row r="3" spans="1:5">
      <c r="B3" s="25"/>
      <c r="C3" s="25"/>
      <c r="D3" s="25"/>
      <c r="E3" s="25"/>
    </row>
    <row r="4" spans="1:5" ht="15.6" thickBot="1">
      <c r="B4" s="25" t="s">
        <v>3</v>
      </c>
      <c r="C4" s="25"/>
      <c r="D4" s="25"/>
      <c r="E4" s="25"/>
    </row>
    <row r="5" spans="1:5" ht="19.5" customHeight="1" thickBot="1">
      <c r="B5" s="6" t="s">
        <v>17</v>
      </c>
      <c r="C5" s="6" t="s">
        <v>1</v>
      </c>
      <c r="D5" s="6" t="s">
        <v>16</v>
      </c>
      <c r="E5" s="6" t="s">
        <v>2</v>
      </c>
    </row>
    <row r="6" spans="1:5" ht="18" customHeight="1">
      <c r="B6" s="12" t="s">
        <v>1</v>
      </c>
      <c r="C6" s="21">
        <f t="shared" ref="C6:C18" si="0">SUM(D6:E6)</f>
        <v>230756101</v>
      </c>
      <c r="D6" s="21">
        <f>SUM(D7:D18)</f>
        <v>27764312</v>
      </c>
      <c r="E6" s="21">
        <f t="shared" ref="E6" si="1">SUM(E7:E18)</f>
        <v>202991789</v>
      </c>
    </row>
    <row r="7" spans="1:5">
      <c r="B7" s="18" t="s">
        <v>4</v>
      </c>
      <c r="C7" s="14">
        <f t="shared" si="0"/>
        <v>17142706</v>
      </c>
      <c r="D7" s="15">
        <v>2086670</v>
      </c>
      <c r="E7" s="15">
        <v>15056036</v>
      </c>
    </row>
    <row r="8" spans="1:5">
      <c r="B8" s="19" t="s">
        <v>5</v>
      </c>
      <c r="C8" s="8">
        <f t="shared" si="0"/>
        <v>12923363</v>
      </c>
      <c r="D8" s="16">
        <v>1959975</v>
      </c>
      <c r="E8" s="16">
        <v>10963388</v>
      </c>
    </row>
    <row r="9" spans="1:5">
      <c r="B9" s="19" t="s">
        <v>6</v>
      </c>
      <c r="C9" s="8">
        <f t="shared" si="0"/>
        <v>14747786</v>
      </c>
      <c r="D9" s="16">
        <v>2232827</v>
      </c>
      <c r="E9" s="16">
        <v>12514959</v>
      </c>
    </row>
    <row r="10" spans="1:5">
      <c r="B10" s="19" t="s">
        <v>7</v>
      </c>
      <c r="C10" s="8">
        <f t="shared" si="0"/>
        <v>14073434</v>
      </c>
      <c r="D10" s="16">
        <v>2196710</v>
      </c>
      <c r="E10" s="16">
        <v>11876724</v>
      </c>
    </row>
    <row r="11" spans="1:5">
      <c r="B11" s="19" t="s">
        <v>8</v>
      </c>
      <c r="C11" s="8">
        <f t="shared" si="0"/>
        <v>15220852</v>
      </c>
      <c r="D11" s="16">
        <v>2757847</v>
      </c>
      <c r="E11" s="16">
        <v>12463005</v>
      </c>
    </row>
    <row r="12" spans="1:5">
      <c r="B12" s="19" t="s">
        <v>9</v>
      </c>
      <c r="C12" s="8">
        <f t="shared" si="0"/>
        <v>17439978</v>
      </c>
      <c r="D12" s="16">
        <v>2104533</v>
      </c>
      <c r="E12" s="16">
        <v>15335445</v>
      </c>
    </row>
    <row r="13" spans="1:5">
      <c r="B13" s="19" t="s">
        <v>10</v>
      </c>
      <c r="C13" s="8">
        <f t="shared" si="0"/>
        <v>20904377</v>
      </c>
      <c r="D13" s="16">
        <v>2533543</v>
      </c>
      <c r="E13" s="16">
        <v>18370834</v>
      </c>
    </row>
    <row r="14" spans="1:5">
      <c r="B14" s="19" t="s">
        <v>11</v>
      </c>
      <c r="C14" s="8">
        <f t="shared" si="0"/>
        <v>21459416</v>
      </c>
      <c r="D14" s="16">
        <v>2741191</v>
      </c>
      <c r="E14" s="16">
        <v>18718225</v>
      </c>
    </row>
    <row r="15" spans="1:5">
      <c r="B15" s="19" t="s">
        <v>12</v>
      </c>
      <c r="C15" s="8">
        <f t="shared" si="0"/>
        <v>26000256</v>
      </c>
      <c r="D15" s="16">
        <v>2533115</v>
      </c>
      <c r="E15" s="16">
        <v>23467141</v>
      </c>
    </row>
    <row r="16" spans="1:5">
      <c r="B16" s="19" t="s">
        <v>13</v>
      </c>
      <c r="C16" s="8">
        <f t="shared" si="0"/>
        <v>23825753</v>
      </c>
      <c r="D16" s="16">
        <v>2309211</v>
      </c>
      <c r="E16" s="16">
        <v>21516542</v>
      </c>
    </row>
    <row r="17" spans="2:5">
      <c r="B17" s="19" t="s">
        <v>14</v>
      </c>
      <c r="C17" s="8">
        <f t="shared" si="0"/>
        <v>22590957</v>
      </c>
      <c r="D17" s="16">
        <v>2111750</v>
      </c>
      <c r="E17" s="16">
        <v>20479207</v>
      </c>
    </row>
    <row r="18" spans="2:5" ht="15.6" thickBot="1">
      <c r="B18" s="20" t="s">
        <v>15</v>
      </c>
      <c r="C18" s="10">
        <f t="shared" si="0"/>
        <v>24427223</v>
      </c>
      <c r="D18" s="17">
        <v>2196940</v>
      </c>
      <c r="E18" s="17">
        <v>22230283</v>
      </c>
    </row>
    <row r="19" spans="2:5">
      <c r="B19" s="11" t="s">
        <v>18</v>
      </c>
    </row>
    <row r="20" spans="2:5">
      <c r="B20" s="11" t="s">
        <v>19</v>
      </c>
    </row>
  </sheetData>
  <mergeCells count="3">
    <mergeCell ref="B3:E3"/>
    <mergeCell ref="B4:E4"/>
    <mergeCell ref="B2:E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0"/>
  <sheetViews>
    <sheetView showRowColHeaders="0" zoomScale="80" zoomScaleNormal="80" workbookViewId="0">
      <selection activeCell="E6" sqref="E6"/>
    </sheetView>
  </sheetViews>
  <sheetFormatPr baseColWidth="10" defaultColWidth="11.44140625" defaultRowHeight="15"/>
  <cols>
    <col min="1" max="1" width="2.6640625" style="5" customWidth="1"/>
    <col min="2" max="2" width="20.6640625" style="3" customWidth="1"/>
    <col min="3" max="3" width="19" style="3" customWidth="1"/>
    <col min="4" max="5" width="19" style="4" customWidth="1"/>
    <col min="6" max="6" width="6.5546875" style="4" customWidth="1"/>
    <col min="7" max="16384" width="11.44140625" style="5"/>
  </cols>
  <sheetData>
    <row r="1" spans="1:5">
      <c r="A1" s="1"/>
    </row>
    <row r="2" spans="1:5" ht="33.75" customHeight="1">
      <c r="B2" s="26" t="s">
        <v>23</v>
      </c>
      <c r="C2" s="26"/>
      <c r="D2" s="26"/>
      <c r="E2" s="26"/>
    </row>
    <row r="3" spans="1:5">
      <c r="B3" s="25"/>
      <c r="C3" s="25"/>
      <c r="D3" s="25"/>
      <c r="E3" s="25"/>
    </row>
    <row r="4" spans="1:5" ht="15.6" thickBot="1">
      <c r="B4" s="25" t="s">
        <v>3</v>
      </c>
      <c r="C4" s="25"/>
      <c r="D4" s="25"/>
      <c r="E4" s="25"/>
    </row>
    <row r="5" spans="1:5" ht="19.5" customHeight="1" thickBot="1">
      <c r="B5" s="6" t="s">
        <v>17</v>
      </c>
      <c r="C5" s="6" t="s">
        <v>1</v>
      </c>
      <c r="D5" s="6" t="s">
        <v>16</v>
      </c>
      <c r="E5" s="6" t="s">
        <v>2</v>
      </c>
    </row>
    <row r="6" spans="1:5" ht="18" customHeight="1">
      <c r="B6" s="12" t="s">
        <v>1</v>
      </c>
      <c r="C6" s="21">
        <f t="shared" ref="C6:C18" si="0">SUM(D6:E6)</f>
        <v>241118025</v>
      </c>
      <c r="D6" s="21">
        <f>SUM(D7:D18)</f>
        <v>35110589</v>
      </c>
      <c r="E6" s="21">
        <f t="shared" ref="E6" si="1">SUM(E7:E18)</f>
        <v>206007436</v>
      </c>
    </row>
    <row r="7" spans="1:5">
      <c r="B7" s="18" t="s">
        <v>4</v>
      </c>
      <c r="C7" s="14">
        <f t="shared" si="0"/>
        <v>21166899</v>
      </c>
      <c r="D7" s="15">
        <v>2464712</v>
      </c>
      <c r="E7" s="15">
        <v>18702187</v>
      </c>
    </row>
    <row r="8" spans="1:5">
      <c r="B8" s="19" t="s">
        <v>5</v>
      </c>
      <c r="C8" s="8">
        <f t="shared" si="0"/>
        <v>16219541</v>
      </c>
      <c r="D8" s="16">
        <v>3020058</v>
      </c>
      <c r="E8" s="16">
        <v>13199483</v>
      </c>
    </row>
    <row r="9" spans="1:5">
      <c r="B9" s="19" t="s">
        <v>6</v>
      </c>
      <c r="C9" s="8">
        <f t="shared" si="0"/>
        <v>17064140</v>
      </c>
      <c r="D9" s="16">
        <v>2947816</v>
      </c>
      <c r="E9" s="16">
        <v>14116324</v>
      </c>
    </row>
    <row r="10" spans="1:5">
      <c r="B10" s="19" t="s">
        <v>7</v>
      </c>
      <c r="C10" s="8">
        <f t="shared" si="0"/>
        <v>16821977</v>
      </c>
      <c r="D10" s="16">
        <v>3084595</v>
      </c>
      <c r="E10" s="16">
        <v>13737382</v>
      </c>
    </row>
    <row r="11" spans="1:5">
      <c r="B11" s="19" t="s">
        <v>8</v>
      </c>
      <c r="C11" s="8">
        <f t="shared" si="0"/>
        <v>16748157</v>
      </c>
      <c r="D11" s="16">
        <v>2696341</v>
      </c>
      <c r="E11" s="16">
        <v>14051816</v>
      </c>
    </row>
    <row r="12" spans="1:5">
      <c r="B12" s="19" t="s">
        <v>9</v>
      </c>
      <c r="C12" s="8">
        <f t="shared" si="0"/>
        <v>17353434</v>
      </c>
      <c r="D12" s="16">
        <v>2683705</v>
      </c>
      <c r="E12" s="16">
        <v>14669729</v>
      </c>
    </row>
    <row r="13" spans="1:5">
      <c r="B13" s="19" t="s">
        <v>10</v>
      </c>
      <c r="C13" s="8">
        <f t="shared" si="0"/>
        <v>21572200</v>
      </c>
      <c r="D13" s="16">
        <v>2554819</v>
      </c>
      <c r="E13" s="16">
        <v>19017381</v>
      </c>
    </row>
    <row r="14" spans="1:5">
      <c r="B14" s="19" t="s">
        <v>11</v>
      </c>
      <c r="C14" s="8">
        <f t="shared" si="0"/>
        <v>22064952</v>
      </c>
      <c r="D14" s="16">
        <v>3007560</v>
      </c>
      <c r="E14" s="16">
        <v>19057392</v>
      </c>
    </row>
    <row r="15" spans="1:5">
      <c r="B15" s="19" t="s">
        <v>12</v>
      </c>
      <c r="C15" s="8">
        <f t="shared" si="0"/>
        <v>23704143</v>
      </c>
      <c r="D15" s="16">
        <v>3080423</v>
      </c>
      <c r="E15" s="16">
        <v>20623720</v>
      </c>
    </row>
    <row r="16" spans="1:5">
      <c r="B16" s="19" t="s">
        <v>13</v>
      </c>
      <c r="C16" s="8">
        <f t="shared" si="0"/>
        <v>22811882</v>
      </c>
      <c r="D16" s="16">
        <v>3292766</v>
      </c>
      <c r="E16" s="16">
        <v>19519116</v>
      </c>
    </row>
    <row r="17" spans="2:5">
      <c r="B17" s="19" t="s">
        <v>14</v>
      </c>
      <c r="C17" s="8">
        <f t="shared" si="0"/>
        <v>23504172</v>
      </c>
      <c r="D17" s="16">
        <v>3421609</v>
      </c>
      <c r="E17" s="16">
        <v>20082563</v>
      </c>
    </row>
    <row r="18" spans="2:5" ht="15.6" thickBot="1">
      <c r="B18" s="20" t="s">
        <v>15</v>
      </c>
      <c r="C18" s="10">
        <f t="shared" si="0"/>
        <v>22086528</v>
      </c>
      <c r="D18" s="17">
        <v>2856185</v>
      </c>
      <c r="E18" s="17">
        <v>19230343</v>
      </c>
    </row>
    <row r="19" spans="2:5">
      <c r="B19" s="11" t="s">
        <v>18</v>
      </c>
    </row>
    <row r="20" spans="2:5">
      <c r="B20" s="11" t="s">
        <v>19</v>
      </c>
    </row>
  </sheetData>
  <mergeCells count="3">
    <mergeCell ref="B3:E3"/>
    <mergeCell ref="B4:E4"/>
    <mergeCell ref="B2:E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showRowColHeaders="0" zoomScale="80" zoomScaleNormal="80" workbookViewId="0">
      <selection activeCell="E6" sqref="E6"/>
    </sheetView>
  </sheetViews>
  <sheetFormatPr baseColWidth="10" defaultColWidth="11.44140625" defaultRowHeight="15"/>
  <cols>
    <col min="1" max="1" width="2.6640625" style="5" customWidth="1"/>
    <col min="2" max="2" width="20.6640625" style="3" customWidth="1"/>
    <col min="3" max="3" width="19" style="3" customWidth="1"/>
    <col min="4" max="5" width="19" style="4" customWidth="1"/>
    <col min="6" max="6" width="5.88671875" style="4" customWidth="1"/>
    <col min="7" max="16384" width="11.44140625" style="5"/>
  </cols>
  <sheetData>
    <row r="1" spans="1:5">
      <c r="A1" s="1"/>
    </row>
    <row r="2" spans="1:5" ht="35.25" customHeight="1">
      <c r="B2" s="26" t="s">
        <v>24</v>
      </c>
      <c r="C2" s="26"/>
      <c r="D2" s="26"/>
      <c r="E2" s="26"/>
    </row>
    <row r="3" spans="1:5">
      <c r="B3" s="25"/>
      <c r="C3" s="25"/>
      <c r="D3" s="25"/>
      <c r="E3" s="25"/>
    </row>
    <row r="4" spans="1:5" ht="15.6" thickBot="1">
      <c r="B4" s="25" t="s">
        <v>3</v>
      </c>
      <c r="C4" s="25"/>
      <c r="D4" s="25"/>
      <c r="E4" s="25"/>
    </row>
    <row r="5" spans="1:5" ht="19.5" customHeight="1" thickBot="1">
      <c r="B5" s="6" t="s">
        <v>17</v>
      </c>
      <c r="C5" s="6" t="s">
        <v>1</v>
      </c>
      <c r="D5" s="6" t="s">
        <v>16</v>
      </c>
      <c r="E5" s="6" t="s">
        <v>2</v>
      </c>
    </row>
    <row r="6" spans="1:5" ht="18" customHeight="1">
      <c r="B6" s="12" t="s">
        <v>1</v>
      </c>
      <c r="C6" s="21">
        <f t="shared" ref="C6:C16" si="0">SUM(D6:E6)</f>
        <v>238171178</v>
      </c>
      <c r="D6" s="21">
        <f>SUM(D7:D18)</f>
        <v>28642423</v>
      </c>
      <c r="E6" s="21">
        <f t="shared" ref="E6" si="1">SUM(E7:E18)</f>
        <v>209528755</v>
      </c>
    </row>
    <row r="7" spans="1:5">
      <c r="B7" s="18" t="s">
        <v>4</v>
      </c>
      <c r="C7" s="14">
        <f t="shared" si="0"/>
        <v>17867097</v>
      </c>
      <c r="D7" s="15">
        <v>2611459</v>
      </c>
      <c r="E7" s="15">
        <v>15255638</v>
      </c>
    </row>
    <row r="8" spans="1:5">
      <c r="B8" s="19" t="s">
        <v>5</v>
      </c>
      <c r="C8" s="8">
        <f t="shared" si="0"/>
        <v>12588767</v>
      </c>
      <c r="D8" s="16">
        <v>1980896</v>
      </c>
      <c r="E8" s="16">
        <v>10607871</v>
      </c>
    </row>
    <row r="9" spans="1:5">
      <c r="B9" s="19" t="s">
        <v>6</v>
      </c>
      <c r="C9" s="8">
        <f t="shared" si="0"/>
        <v>14846539</v>
      </c>
      <c r="D9" s="16">
        <v>2284598</v>
      </c>
      <c r="E9" s="16">
        <v>12561941</v>
      </c>
    </row>
    <row r="10" spans="1:5">
      <c r="B10" s="19" t="s">
        <v>7</v>
      </c>
      <c r="C10" s="8">
        <f t="shared" si="0"/>
        <v>17061291</v>
      </c>
      <c r="D10" s="16">
        <v>2397781</v>
      </c>
      <c r="E10" s="16">
        <v>14663510</v>
      </c>
    </row>
    <row r="11" spans="1:5">
      <c r="B11" s="19" t="s">
        <v>8</v>
      </c>
      <c r="C11" s="8">
        <f t="shared" si="0"/>
        <v>16003209</v>
      </c>
      <c r="D11" s="16">
        <v>2631323</v>
      </c>
      <c r="E11" s="16">
        <v>13371886</v>
      </c>
    </row>
    <row r="12" spans="1:5">
      <c r="B12" s="19" t="s">
        <v>9</v>
      </c>
      <c r="C12" s="8">
        <f t="shared" si="0"/>
        <v>17874218</v>
      </c>
      <c r="D12" s="16">
        <v>2409811</v>
      </c>
      <c r="E12" s="16">
        <v>15464407</v>
      </c>
    </row>
    <row r="13" spans="1:5">
      <c r="B13" s="19" t="s">
        <v>10</v>
      </c>
      <c r="C13" s="8">
        <f t="shared" si="0"/>
        <v>21236443</v>
      </c>
      <c r="D13" s="16">
        <v>2459534</v>
      </c>
      <c r="E13" s="16">
        <v>18776909</v>
      </c>
    </row>
    <row r="14" spans="1:5">
      <c r="B14" s="19" t="s">
        <v>11</v>
      </c>
      <c r="C14" s="8">
        <f t="shared" si="0"/>
        <v>22235126</v>
      </c>
      <c r="D14" s="16">
        <v>2371267</v>
      </c>
      <c r="E14" s="16">
        <v>19863859</v>
      </c>
    </row>
    <row r="15" spans="1:5">
      <c r="B15" s="19" t="s">
        <v>12</v>
      </c>
      <c r="C15" s="8">
        <f t="shared" si="0"/>
        <v>24747622</v>
      </c>
      <c r="D15" s="16">
        <v>2381039</v>
      </c>
      <c r="E15" s="16">
        <v>22366583</v>
      </c>
    </row>
    <row r="16" spans="1:5">
      <c r="B16" s="19" t="s">
        <v>13</v>
      </c>
      <c r="C16" s="8">
        <f t="shared" si="0"/>
        <v>25309632</v>
      </c>
      <c r="D16" s="16">
        <v>2479299</v>
      </c>
      <c r="E16" s="16">
        <v>22830333</v>
      </c>
    </row>
    <row r="17" spans="2:5">
      <c r="B17" s="19" t="s">
        <v>14</v>
      </c>
      <c r="C17" s="8">
        <f t="shared" ref="C17:C18" si="2">SUM(D17:E17)</f>
        <v>24679966</v>
      </c>
      <c r="D17" s="16">
        <v>2249855</v>
      </c>
      <c r="E17" s="16">
        <v>22430111</v>
      </c>
    </row>
    <row r="18" spans="2:5" ht="15.6" thickBot="1">
      <c r="B18" s="20" t="s">
        <v>15</v>
      </c>
      <c r="C18" s="10">
        <f t="shared" si="2"/>
        <v>23721268</v>
      </c>
      <c r="D18" s="17">
        <v>2385561</v>
      </c>
      <c r="E18" s="17">
        <v>21335707</v>
      </c>
    </row>
    <row r="19" spans="2:5">
      <c r="B19" s="11" t="s">
        <v>18</v>
      </c>
    </row>
    <row r="20" spans="2:5">
      <c r="B20" s="11" t="s">
        <v>19</v>
      </c>
    </row>
  </sheetData>
  <mergeCells count="3">
    <mergeCell ref="B3:E3"/>
    <mergeCell ref="B4:E4"/>
    <mergeCell ref="B2:E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0"/>
  <sheetViews>
    <sheetView showRowColHeaders="0" zoomScale="80" zoomScaleNormal="80" workbookViewId="0">
      <selection activeCell="J42" sqref="J42"/>
    </sheetView>
  </sheetViews>
  <sheetFormatPr baseColWidth="10" defaultColWidth="11.44140625" defaultRowHeight="15"/>
  <cols>
    <col min="1" max="1" width="2.6640625" style="5" customWidth="1"/>
    <col min="2" max="2" width="20.6640625" style="3" customWidth="1"/>
    <col min="3" max="3" width="19" style="3" customWidth="1"/>
    <col min="4" max="5" width="19" style="4" customWidth="1"/>
    <col min="6" max="6" width="7" style="4" customWidth="1"/>
    <col min="7" max="16384" width="11.44140625" style="5"/>
  </cols>
  <sheetData>
    <row r="1" spans="1:5">
      <c r="A1" s="1"/>
    </row>
    <row r="2" spans="1:5" ht="33" customHeight="1">
      <c r="B2" s="26" t="s">
        <v>25</v>
      </c>
      <c r="C2" s="26"/>
      <c r="D2" s="26"/>
      <c r="E2" s="26"/>
    </row>
    <row r="3" spans="1:5">
      <c r="B3" s="25"/>
      <c r="C3" s="25"/>
      <c r="D3" s="25"/>
      <c r="E3" s="25"/>
    </row>
    <row r="4" spans="1:5" ht="15.6" thickBot="1">
      <c r="B4" s="25" t="s">
        <v>3</v>
      </c>
      <c r="C4" s="25"/>
      <c r="D4" s="25"/>
      <c r="E4" s="25"/>
    </row>
    <row r="5" spans="1:5" ht="19.5" customHeight="1" thickBot="1">
      <c r="B5" s="6" t="s">
        <v>17</v>
      </c>
      <c r="C5" s="6" t="s">
        <v>1</v>
      </c>
      <c r="D5" s="6" t="s">
        <v>16</v>
      </c>
      <c r="E5" s="6" t="s">
        <v>2</v>
      </c>
    </row>
    <row r="6" spans="1:5" ht="18" customHeight="1">
      <c r="B6" s="12" t="s">
        <v>1</v>
      </c>
      <c r="C6" s="21">
        <f t="shared" ref="C6:C18" si="0">SUM(D6:E6)</f>
        <v>271266960</v>
      </c>
      <c r="D6" s="21">
        <f>SUM(D7:D18)</f>
        <v>33791163</v>
      </c>
      <c r="E6" s="21">
        <f t="shared" ref="E6" si="1">SUM(E7:E18)</f>
        <v>237475797</v>
      </c>
    </row>
    <row r="7" spans="1:5">
      <c r="B7" s="18" t="s">
        <v>4</v>
      </c>
      <c r="C7" s="14">
        <f t="shared" si="0"/>
        <v>18930763</v>
      </c>
      <c r="D7" s="15">
        <v>2402348</v>
      </c>
      <c r="E7" s="15">
        <v>16528415</v>
      </c>
    </row>
    <row r="8" spans="1:5">
      <c r="B8" s="19" t="s">
        <v>5</v>
      </c>
      <c r="C8" s="8">
        <f t="shared" si="0"/>
        <v>16068720</v>
      </c>
      <c r="D8" s="16">
        <v>2325118</v>
      </c>
      <c r="E8" s="16">
        <v>13743602</v>
      </c>
    </row>
    <row r="9" spans="1:5">
      <c r="B9" s="19" t="s">
        <v>6</v>
      </c>
      <c r="C9" s="8">
        <f t="shared" si="0"/>
        <v>19424190</v>
      </c>
      <c r="D9" s="16">
        <v>2482414</v>
      </c>
      <c r="E9" s="16">
        <v>16941776</v>
      </c>
    </row>
    <row r="10" spans="1:5">
      <c r="B10" s="19" t="s">
        <v>7</v>
      </c>
      <c r="C10" s="8">
        <f t="shared" si="0"/>
        <v>18294470</v>
      </c>
      <c r="D10" s="16">
        <v>2265689</v>
      </c>
      <c r="E10" s="16">
        <v>16028781</v>
      </c>
    </row>
    <row r="11" spans="1:5">
      <c r="B11" s="19" t="s">
        <v>8</v>
      </c>
      <c r="C11" s="8">
        <f t="shared" si="0"/>
        <v>21201167</v>
      </c>
      <c r="D11" s="16">
        <v>2418333</v>
      </c>
      <c r="E11" s="16">
        <v>18782834</v>
      </c>
    </row>
    <row r="12" spans="1:5">
      <c r="B12" s="19" t="s">
        <v>9</v>
      </c>
      <c r="C12" s="8">
        <f t="shared" si="0"/>
        <v>21318206</v>
      </c>
      <c r="D12" s="16">
        <v>2602078</v>
      </c>
      <c r="E12" s="16">
        <v>18716128</v>
      </c>
    </row>
    <row r="13" spans="1:5">
      <c r="B13" s="19" t="s">
        <v>10</v>
      </c>
      <c r="C13" s="8">
        <f t="shared" si="0"/>
        <v>23129162</v>
      </c>
      <c r="D13" s="16">
        <v>3021316</v>
      </c>
      <c r="E13" s="16">
        <v>20107846</v>
      </c>
    </row>
    <row r="14" spans="1:5">
      <c r="B14" s="19" t="s">
        <v>11</v>
      </c>
      <c r="C14" s="8">
        <f t="shared" si="0"/>
        <v>24723312</v>
      </c>
      <c r="D14" s="16">
        <v>3313620</v>
      </c>
      <c r="E14" s="16">
        <v>21409692</v>
      </c>
    </row>
    <row r="15" spans="1:5">
      <c r="B15" s="19" t="s">
        <v>12</v>
      </c>
      <c r="C15" s="8">
        <f t="shared" si="0"/>
        <v>28026288</v>
      </c>
      <c r="D15" s="16">
        <v>3263946</v>
      </c>
      <c r="E15" s="16">
        <v>24762342</v>
      </c>
    </row>
    <row r="16" spans="1:5">
      <c r="B16" s="19" t="s">
        <v>13</v>
      </c>
      <c r="C16" s="8">
        <f t="shared" si="0"/>
        <v>26532780</v>
      </c>
      <c r="D16" s="16">
        <v>3112409</v>
      </c>
      <c r="E16" s="16">
        <v>23420371</v>
      </c>
    </row>
    <row r="17" spans="2:5">
      <c r="B17" s="19" t="s">
        <v>14</v>
      </c>
      <c r="C17" s="8">
        <f t="shared" si="0"/>
        <v>25976278</v>
      </c>
      <c r="D17" s="16">
        <v>3318541</v>
      </c>
      <c r="E17" s="16">
        <v>22657737</v>
      </c>
    </row>
    <row r="18" spans="2:5" ht="15.6" thickBot="1">
      <c r="B18" s="20" t="s">
        <v>15</v>
      </c>
      <c r="C18" s="10">
        <f t="shared" si="0"/>
        <v>27641624</v>
      </c>
      <c r="D18" s="17">
        <v>3265351</v>
      </c>
      <c r="E18" s="17">
        <v>24376273</v>
      </c>
    </row>
    <row r="19" spans="2:5">
      <c r="B19" s="11" t="s">
        <v>18</v>
      </c>
    </row>
    <row r="20" spans="2:5">
      <c r="B20" s="11" t="s">
        <v>19</v>
      </c>
    </row>
  </sheetData>
  <mergeCells count="3">
    <mergeCell ref="B3:E3"/>
    <mergeCell ref="B4:E4"/>
    <mergeCell ref="B2:E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0"/>
  <sheetViews>
    <sheetView showRowColHeaders="0" zoomScale="80" zoomScaleNormal="80" workbookViewId="0">
      <selection activeCell="E6" sqref="E6"/>
    </sheetView>
  </sheetViews>
  <sheetFormatPr baseColWidth="10" defaultColWidth="11.44140625" defaultRowHeight="15"/>
  <cols>
    <col min="1" max="1" width="2.6640625" style="5" customWidth="1"/>
    <col min="2" max="2" width="20.6640625" style="3" customWidth="1"/>
    <col min="3" max="3" width="19" style="3" customWidth="1"/>
    <col min="4" max="5" width="19" style="4" customWidth="1"/>
    <col min="6" max="6" width="7.109375" style="4" customWidth="1"/>
    <col min="7" max="16384" width="11.44140625" style="5"/>
  </cols>
  <sheetData>
    <row r="1" spans="1:7">
      <c r="A1" s="1"/>
    </row>
    <row r="2" spans="1:7" ht="33" customHeight="1">
      <c r="B2" s="26" t="s">
        <v>26</v>
      </c>
      <c r="C2" s="26"/>
      <c r="D2" s="26"/>
      <c r="E2" s="26"/>
    </row>
    <row r="3" spans="1:7">
      <c r="B3" s="25"/>
      <c r="C3" s="25"/>
      <c r="D3" s="25"/>
      <c r="E3" s="25"/>
    </row>
    <row r="4" spans="1:7" ht="15.6" thickBot="1">
      <c r="B4" s="25" t="s">
        <v>3</v>
      </c>
      <c r="C4" s="25"/>
      <c r="D4" s="25"/>
      <c r="E4" s="25"/>
    </row>
    <row r="5" spans="1:7" ht="19.5" customHeight="1" thickBot="1">
      <c r="B5" s="6" t="s">
        <v>17</v>
      </c>
      <c r="C5" s="6" t="s">
        <v>1</v>
      </c>
      <c r="D5" s="6" t="s">
        <v>16</v>
      </c>
      <c r="E5" s="6" t="s">
        <v>2</v>
      </c>
    </row>
    <row r="6" spans="1:7" ht="18" customHeight="1">
      <c r="B6" s="12" t="s">
        <v>1</v>
      </c>
      <c r="C6" s="13">
        <f t="shared" ref="C6:C18" si="0">SUM(D6:E6)</f>
        <v>291699721</v>
      </c>
      <c r="D6" s="13">
        <f>SUM(D7:D18)</f>
        <v>36851471</v>
      </c>
      <c r="E6" s="21">
        <f t="shared" ref="E6" si="1">SUM(E7:E18)</f>
        <v>254848250</v>
      </c>
    </row>
    <row r="7" spans="1:7">
      <c r="B7" s="18" t="s">
        <v>4</v>
      </c>
      <c r="C7" s="14">
        <f t="shared" si="0"/>
        <v>20445332</v>
      </c>
      <c r="D7" s="15">
        <v>2599368</v>
      </c>
      <c r="E7" s="15">
        <v>17845964</v>
      </c>
    </row>
    <row r="8" spans="1:7">
      <c r="B8" s="19" t="s">
        <v>5</v>
      </c>
      <c r="C8" s="8">
        <f t="shared" si="0"/>
        <v>18170518</v>
      </c>
      <c r="D8" s="16">
        <v>2673591</v>
      </c>
      <c r="E8" s="16">
        <v>15496927</v>
      </c>
    </row>
    <row r="9" spans="1:7">
      <c r="B9" s="19" t="s">
        <v>6</v>
      </c>
      <c r="C9" s="8">
        <f t="shared" si="0"/>
        <v>21424492</v>
      </c>
      <c r="D9" s="16">
        <v>3661311</v>
      </c>
      <c r="E9" s="16">
        <v>17763181</v>
      </c>
    </row>
    <row r="10" spans="1:7">
      <c r="B10" s="19" t="s">
        <v>7</v>
      </c>
      <c r="C10" s="8">
        <f t="shared" si="0"/>
        <v>20749123</v>
      </c>
      <c r="D10" s="16">
        <v>2827633</v>
      </c>
      <c r="E10" s="16">
        <v>17921490</v>
      </c>
    </row>
    <row r="11" spans="1:7">
      <c r="B11" s="19" t="s">
        <v>8</v>
      </c>
      <c r="C11" s="8">
        <f t="shared" si="0"/>
        <v>21824903</v>
      </c>
      <c r="D11" s="16">
        <v>3738079</v>
      </c>
      <c r="E11" s="16">
        <v>18086824</v>
      </c>
    </row>
    <row r="12" spans="1:7">
      <c r="B12" s="19" t="s">
        <v>9</v>
      </c>
      <c r="C12" s="8">
        <f t="shared" si="0"/>
        <v>23354867</v>
      </c>
      <c r="D12" s="16">
        <v>3323147</v>
      </c>
      <c r="E12" s="16">
        <v>20031720</v>
      </c>
    </row>
    <row r="13" spans="1:7">
      <c r="B13" s="19" t="s">
        <v>10</v>
      </c>
      <c r="C13" s="8">
        <f t="shared" si="0"/>
        <v>26967375</v>
      </c>
      <c r="D13" s="16">
        <v>3262658</v>
      </c>
      <c r="E13" s="16">
        <v>23704717</v>
      </c>
    </row>
    <row r="14" spans="1:7">
      <c r="B14" s="19" t="s">
        <v>11</v>
      </c>
      <c r="C14" s="8">
        <f t="shared" si="0"/>
        <v>25185501</v>
      </c>
      <c r="D14" s="16">
        <v>3158984</v>
      </c>
      <c r="E14" s="16">
        <v>22026517</v>
      </c>
      <c r="G14" s="22"/>
    </row>
    <row r="15" spans="1:7">
      <c r="B15" s="19" t="s">
        <v>12</v>
      </c>
      <c r="C15" s="8">
        <f t="shared" si="0"/>
        <v>28724398</v>
      </c>
      <c r="D15" s="16">
        <v>2966260</v>
      </c>
      <c r="E15" s="16">
        <v>25758138</v>
      </c>
    </row>
    <row r="16" spans="1:7">
      <c r="B16" s="19" t="s">
        <v>13</v>
      </c>
      <c r="C16" s="8">
        <f t="shared" si="0"/>
        <v>30258211</v>
      </c>
      <c r="D16" s="16">
        <v>3038976</v>
      </c>
      <c r="E16" s="16">
        <v>27219235</v>
      </c>
    </row>
    <row r="17" spans="2:5">
      <c r="B17" s="19" t="s">
        <v>14</v>
      </c>
      <c r="C17" s="8">
        <f t="shared" si="0"/>
        <v>27955438</v>
      </c>
      <c r="D17" s="16">
        <v>2704486</v>
      </c>
      <c r="E17" s="16">
        <v>25250952</v>
      </c>
    </row>
    <row r="18" spans="2:5" ht="15.6" thickBot="1">
      <c r="B18" s="20" t="s">
        <v>15</v>
      </c>
      <c r="C18" s="10">
        <f t="shared" si="0"/>
        <v>26639563</v>
      </c>
      <c r="D18" s="17">
        <v>2896978</v>
      </c>
      <c r="E18" s="17">
        <v>23742585</v>
      </c>
    </row>
    <row r="19" spans="2:5">
      <c r="B19" s="11" t="s">
        <v>18</v>
      </c>
    </row>
    <row r="20" spans="2:5">
      <c r="B20" s="11" t="s">
        <v>19</v>
      </c>
    </row>
  </sheetData>
  <mergeCells count="3">
    <mergeCell ref="B3:E3"/>
    <mergeCell ref="B4:E4"/>
    <mergeCell ref="B2:E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0"/>
  <sheetViews>
    <sheetView showRowColHeaders="0" zoomScale="80" zoomScaleNormal="80" workbookViewId="0">
      <selection activeCell="E6" sqref="E6"/>
    </sheetView>
  </sheetViews>
  <sheetFormatPr baseColWidth="10" defaultColWidth="11.44140625" defaultRowHeight="15"/>
  <cols>
    <col min="1" max="1" width="2.6640625" style="5" customWidth="1"/>
    <col min="2" max="2" width="20.6640625" style="3" customWidth="1"/>
    <col min="3" max="3" width="19" style="3" customWidth="1"/>
    <col min="4" max="5" width="19" style="4" customWidth="1"/>
    <col min="6" max="6" width="5.88671875" style="4" customWidth="1"/>
    <col min="7" max="16384" width="11.44140625" style="5"/>
  </cols>
  <sheetData>
    <row r="1" spans="1:7">
      <c r="A1" s="1"/>
    </row>
    <row r="2" spans="1:7" ht="34.5" customHeight="1">
      <c r="B2" s="26" t="s">
        <v>27</v>
      </c>
      <c r="C2" s="26"/>
      <c r="D2" s="26"/>
      <c r="E2" s="26"/>
    </row>
    <row r="3" spans="1:7">
      <c r="B3" s="25"/>
      <c r="C3" s="25"/>
      <c r="D3" s="25"/>
      <c r="E3" s="25"/>
    </row>
    <row r="4" spans="1:7" ht="15.6" thickBot="1">
      <c r="B4" s="25" t="s">
        <v>3</v>
      </c>
      <c r="C4" s="25"/>
      <c r="D4" s="25"/>
      <c r="E4" s="25"/>
    </row>
    <row r="5" spans="1:7" ht="19.5" customHeight="1" thickBot="1">
      <c r="B5" s="6" t="s">
        <v>17</v>
      </c>
      <c r="C5" s="6" t="s">
        <v>1</v>
      </c>
      <c r="D5" s="6" t="s">
        <v>16</v>
      </c>
      <c r="E5" s="6" t="s">
        <v>2</v>
      </c>
    </row>
    <row r="6" spans="1:7" ht="18" customHeight="1">
      <c r="B6" s="12" t="s">
        <v>1</v>
      </c>
      <c r="C6" s="13">
        <f t="shared" ref="C6:C18" si="0">SUM(D6:E6)</f>
        <v>314346743</v>
      </c>
      <c r="D6" s="13">
        <f>SUM(D7:D18)</f>
        <v>37841993</v>
      </c>
      <c r="E6" s="21">
        <f t="shared" ref="E6" si="1">SUM(E7:E18)</f>
        <v>276504750</v>
      </c>
    </row>
    <row r="7" spans="1:7">
      <c r="B7" s="18" t="s">
        <v>4</v>
      </c>
      <c r="C7" s="14">
        <f t="shared" si="0"/>
        <v>23391336</v>
      </c>
      <c r="D7" s="15">
        <v>2999254</v>
      </c>
      <c r="E7" s="15">
        <v>20392082</v>
      </c>
    </row>
    <row r="8" spans="1:7">
      <c r="B8" s="19" t="s">
        <v>5</v>
      </c>
      <c r="C8" s="8">
        <f t="shared" si="0"/>
        <v>18786282</v>
      </c>
      <c r="D8" s="16">
        <v>2758304</v>
      </c>
      <c r="E8" s="16">
        <v>16027978</v>
      </c>
    </row>
    <row r="9" spans="1:7">
      <c r="B9" s="19" t="s">
        <v>6</v>
      </c>
      <c r="C9" s="8">
        <f t="shared" si="0"/>
        <v>22876390</v>
      </c>
      <c r="D9" s="16">
        <v>2820191</v>
      </c>
      <c r="E9" s="16">
        <v>20056199</v>
      </c>
    </row>
    <row r="10" spans="1:7">
      <c r="B10" s="19" t="s">
        <v>7</v>
      </c>
      <c r="C10" s="8">
        <f t="shared" si="0"/>
        <v>20891714</v>
      </c>
      <c r="D10" s="16">
        <v>2603158</v>
      </c>
      <c r="E10" s="16">
        <v>18288556</v>
      </c>
    </row>
    <row r="11" spans="1:7">
      <c r="B11" s="19" t="s">
        <v>8</v>
      </c>
      <c r="C11" s="8">
        <f t="shared" si="0"/>
        <v>23250400</v>
      </c>
      <c r="D11" s="16">
        <v>3232405</v>
      </c>
      <c r="E11" s="16">
        <v>20017995</v>
      </c>
    </row>
    <row r="12" spans="1:7">
      <c r="B12" s="19" t="s">
        <v>9</v>
      </c>
      <c r="C12" s="8">
        <f t="shared" si="0"/>
        <v>24630536</v>
      </c>
      <c r="D12" s="16">
        <v>2877462</v>
      </c>
      <c r="E12" s="16">
        <v>21753074</v>
      </c>
    </row>
    <row r="13" spans="1:7">
      <c r="B13" s="19" t="s">
        <v>10</v>
      </c>
      <c r="C13" s="8">
        <f t="shared" si="0"/>
        <v>26669107</v>
      </c>
      <c r="D13" s="16">
        <v>3184495</v>
      </c>
      <c r="E13" s="16">
        <v>23484612</v>
      </c>
    </row>
    <row r="14" spans="1:7">
      <c r="B14" s="19" t="s">
        <v>11</v>
      </c>
      <c r="C14" s="8">
        <f t="shared" si="0"/>
        <v>28403474</v>
      </c>
      <c r="D14" s="16">
        <v>3548624</v>
      </c>
      <c r="E14" s="16">
        <v>24854850</v>
      </c>
      <c r="G14" s="22"/>
    </row>
    <row r="15" spans="1:7">
      <c r="B15" s="19" t="s">
        <v>12</v>
      </c>
      <c r="C15" s="8">
        <f t="shared" si="0"/>
        <v>29528499</v>
      </c>
      <c r="D15" s="16">
        <v>3376725</v>
      </c>
      <c r="E15" s="16">
        <v>26151774</v>
      </c>
    </row>
    <row r="16" spans="1:7">
      <c r="B16" s="19" t="s">
        <v>13</v>
      </c>
      <c r="C16" s="8">
        <f t="shared" si="0"/>
        <v>30886129</v>
      </c>
      <c r="D16" s="16">
        <v>3472954</v>
      </c>
      <c r="E16" s="16">
        <v>27413175</v>
      </c>
    </row>
    <row r="17" spans="2:5" s="5" customFormat="1">
      <c r="B17" s="19" t="s">
        <v>14</v>
      </c>
      <c r="C17" s="8">
        <f t="shared" si="0"/>
        <v>32784500</v>
      </c>
      <c r="D17" s="16">
        <v>3631850</v>
      </c>
      <c r="E17" s="16">
        <v>29152650</v>
      </c>
    </row>
    <row r="18" spans="2:5" s="5" customFormat="1" ht="15.6" thickBot="1">
      <c r="B18" s="20" t="s">
        <v>15</v>
      </c>
      <c r="C18" s="10">
        <f t="shared" si="0"/>
        <v>32248376</v>
      </c>
      <c r="D18" s="17">
        <v>3336571</v>
      </c>
      <c r="E18" s="17">
        <v>28911805</v>
      </c>
    </row>
    <row r="19" spans="2:5" s="5" customFormat="1">
      <c r="B19" s="11" t="s">
        <v>18</v>
      </c>
      <c r="C19" s="3"/>
      <c r="D19" s="4"/>
      <c r="E19" s="4"/>
    </row>
    <row r="20" spans="2:5" s="5" customFormat="1">
      <c r="B20" s="11" t="s">
        <v>19</v>
      </c>
      <c r="C20" s="3"/>
      <c r="D20" s="4"/>
      <c r="E20" s="4"/>
    </row>
  </sheetData>
  <mergeCells count="3">
    <mergeCell ref="B3:E3"/>
    <mergeCell ref="B4:E4"/>
    <mergeCell ref="B2:E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2005-2018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ECASTILLA</dc:creator>
  <cp:lastModifiedBy>Castilla García, Elizabeth Alejandra</cp:lastModifiedBy>
  <dcterms:created xsi:type="dcterms:W3CDTF">2013-05-27T21:52:41Z</dcterms:created>
  <dcterms:modified xsi:type="dcterms:W3CDTF">2019-05-23T18:58:20Z</dcterms:modified>
</cp:coreProperties>
</file>