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45" windowWidth="18915" windowHeight="8760"/>
  </bookViews>
  <sheets>
    <sheet name="C.1.2.13" sheetId="1" r:id="rId1"/>
  </sheets>
  <calcPr calcId="15251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D21" i="1"/>
  <c r="C25" i="1"/>
  <c r="C24" i="1"/>
  <c r="C23" i="1"/>
  <c r="C22" i="1"/>
  <c r="C30" i="1"/>
  <c r="C29" i="1"/>
  <c r="C28" i="1"/>
  <c r="C27" i="1"/>
  <c r="E26" i="1"/>
  <c r="F26" i="1"/>
  <c r="G26" i="1"/>
  <c r="H26" i="1"/>
  <c r="I26" i="1"/>
  <c r="D26" i="1"/>
  <c r="F31" i="1"/>
  <c r="C35" i="1"/>
  <c r="C34" i="1"/>
  <c r="C33" i="1"/>
  <c r="C32" i="1"/>
  <c r="E31" i="1"/>
  <c r="G31" i="1"/>
  <c r="H31" i="1"/>
  <c r="I31" i="1"/>
  <c r="D31" i="1"/>
  <c r="C40" i="1"/>
  <c r="C39" i="1"/>
  <c r="C38" i="1"/>
  <c r="C37" i="1"/>
  <c r="I36" i="1"/>
  <c r="E36" i="1"/>
  <c r="F36" i="1"/>
  <c r="G36" i="1"/>
  <c r="H36" i="1"/>
  <c r="D36" i="1"/>
  <c r="C21" i="1" l="1"/>
  <c r="C26" i="1"/>
  <c r="C31" i="1"/>
  <c r="C36" i="1"/>
  <c r="C20" i="1"/>
  <c r="C19" i="1"/>
  <c r="C18" i="1"/>
  <c r="H17" i="1"/>
  <c r="G17" i="1"/>
  <c r="F17" i="1"/>
  <c r="E17" i="1"/>
  <c r="D17" i="1"/>
  <c r="C16" i="1"/>
  <c r="C15" i="1"/>
  <c r="C14" i="1"/>
  <c r="H13" i="1"/>
  <c r="G13" i="1"/>
  <c r="F13" i="1"/>
  <c r="E13" i="1"/>
  <c r="D13" i="1"/>
  <c r="C12" i="1"/>
  <c r="C11" i="1"/>
  <c r="C10" i="1"/>
  <c r="H9" i="1"/>
  <c r="G9" i="1"/>
  <c r="F9" i="1"/>
  <c r="E9" i="1"/>
  <c r="D9" i="1"/>
  <c r="C8" i="1"/>
  <c r="C7" i="1"/>
  <c r="C6" i="1"/>
  <c r="H5" i="1"/>
  <c r="G5" i="1"/>
  <c r="F5" i="1"/>
  <c r="E5" i="1"/>
  <c r="D5" i="1"/>
  <c r="C9" i="1" l="1"/>
  <c r="C5" i="1"/>
  <c r="C13" i="1"/>
  <c r="C17" i="1"/>
</calcChain>
</file>

<file path=xl/sharedStrings.xml><?xml version="1.0" encoding="utf-8"?>
<sst xmlns="http://schemas.openxmlformats.org/spreadsheetml/2006/main" count="55" uniqueCount="19">
  <si>
    <t>(Unidades)</t>
  </si>
  <si>
    <t>AÑO</t>
  </si>
  <si>
    <t>CATEGORÍA</t>
  </si>
  <si>
    <t>TOTAL</t>
  </si>
  <si>
    <t>NUEVA</t>
  </si>
  <si>
    <t>CANJE</t>
  </si>
  <si>
    <t>REVAL.</t>
  </si>
  <si>
    <t>RECAT.</t>
  </si>
  <si>
    <t>DUPLICADO</t>
  </si>
  <si>
    <t>A I</t>
  </si>
  <si>
    <t>A II</t>
  </si>
  <si>
    <t>A III</t>
  </si>
  <si>
    <t xml:space="preserve">Fuente: MTC - Dirección General de Transporte Terrestre </t>
  </si>
  <si>
    <t>Elaboración: MTC - OGPP - Oficina de Estadística</t>
  </si>
  <si>
    <t>A IV</t>
  </si>
  <si>
    <t>OTROS</t>
  </si>
  <si>
    <t>LICENCIAS DE CONDUCIR EMITIDAS, SEGÚN CATEGORÍA Y TIPO DE SERVICIO: 2011-2018</t>
  </si>
  <si>
    <t>Nota: Reval.= Revalidación, Recat. = Recategorización.</t>
  </si>
  <si>
    <t> 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</si>
</sst>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\ 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egoe UI Symbol"/>
      <family val="2"/>
    </font>
    <font>
      <sz val="10"/>
      <name val="Arial"/>
      <family val="2"/>
    </font>
    <font>
      <b/>
      <sz val="12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499984740745262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left" vertical="center" indent="2"/>
    </xf>
    <xf numFmtId="165" fontId="5" fillId="2" borderId="0" xfId="0" applyNumberFormat="1" applyFont="1" applyFill="1" applyBorder="1" applyAlignment="1">
      <alignment horizontal="right" vertical="center" indent="3"/>
    </xf>
    <xf numFmtId="3" fontId="5" fillId="2" borderId="0" xfId="0" applyNumberFormat="1" applyFont="1" applyFill="1" applyBorder="1" applyAlignment="1">
      <alignment horizontal="right" vertical="center" indent="3"/>
    </xf>
    <xf numFmtId="0" fontId="6" fillId="2" borderId="3" xfId="1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left" vertical="center"/>
    </xf>
    <xf numFmtId="165" fontId="6" fillId="2" borderId="3" xfId="0" applyNumberFormat="1" applyFont="1" applyFill="1" applyBorder="1" applyAlignment="1">
      <alignment horizontal="right" vertical="center" indent="3"/>
    </xf>
    <xf numFmtId="3" fontId="6" fillId="2" borderId="3" xfId="0" applyNumberFormat="1" applyFont="1" applyFill="1" applyBorder="1" applyAlignment="1">
      <alignment horizontal="right" vertical="center" indent="3"/>
    </xf>
    <xf numFmtId="3" fontId="5" fillId="2" borderId="5" xfId="0" applyNumberFormat="1" applyFont="1" applyFill="1" applyBorder="1" applyAlignment="1">
      <alignment horizontal="left" vertical="center" indent="2"/>
    </xf>
    <xf numFmtId="165" fontId="5" fillId="2" borderId="5" xfId="0" applyNumberFormat="1" applyFont="1" applyFill="1" applyBorder="1" applyAlignment="1">
      <alignment horizontal="right" vertical="center" indent="3"/>
    </xf>
    <xf numFmtId="3" fontId="5" fillId="2" borderId="5" xfId="0" applyNumberFormat="1" applyFont="1" applyFill="1" applyBorder="1" applyAlignment="1">
      <alignment horizontal="right" vertical="center" indent="3"/>
    </xf>
    <xf numFmtId="3" fontId="5" fillId="2" borderId="4" xfId="0" applyNumberFormat="1" applyFont="1" applyFill="1" applyBorder="1" applyAlignment="1">
      <alignment horizontal="left" vertical="center" indent="2"/>
    </xf>
    <xf numFmtId="3" fontId="5" fillId="2" borderId="4" xfId="0" applyNumberFormat="1" applyFont="1" applyFill="1" applyBorder="1" applyAlignment="1">
      <alignment horizontal="right" vertical="center" indent="3"/>
    </xf>
    <xf numFmtId="0" fontId="5" fillId="2" borderId="0" xfId="0" applyNumberFormat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6" fillId="2" borderId="6" xfId="1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left" vertical="center"/>
    </xf>
    <xf numFmtId="165" fontId="6" fillId="2" borderId="6" xfId="0" applyNumberFormat="1" applyFont="1" applyFill="1" applyBorder="1" applyAlignment="1">
      <alignment horizontal="right" vertical="center" indent="3"/>
    </xf>
    <xf numFmtId="0" fontId="6" fillId="2" borderId="0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2" borderId="5" xfId="1" applyNumberFormat="1" applyFont="1" applyFill="1" applyBorder="1" applyAlignment="1">
      <alignment horizontal="center" vertical="center"/>
    </xf>
    <xf numFmtId="3" fontId="4" fillId="2" borderId="0" xfId="0" quotePrefix="1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right" vertical="center" indent="3"/>
    </xf>
    <xf numFmtId="3" fontId="0" fillId="0" borderId="0" xfId="0" applyNumberFormat="1"/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29887866275926E-2"/>
          <c:y val="0.13605928926933927"/>
          <c:w val="0.90523055604969715"/>
          <c:h val="0.64373792487557324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'C.1.2.13'!$D$4</c:f>
              <c:strCache>
                <c:ptCount val="1"/>
                <c:pt idx="0">
                  <c:v>NUEVA</c:v>
                </c:pt>
              </c:strCache>
            </c:strRef>
          </c:tx>
          <c:invertIfNegative val="0"/>
          <c:cat>
            <c:numRef>
              <c:f>('C.1.2.13'!$A$6,'C.1.2.13'!$A$10,'C.1.2.13'!$A$14,'C.1.2.13'!$A$18,'C.1.2.13'!$A$22,'C.1.2.13'!$A$27,'C.1.2.13'!$A$32,'C.1.2.13'!$A$37)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('C.1.2.13'!$D$5,'C.1.2.13'!$D$9,'C.1.2.13'!$D$13,'C.1.2.13'!$D$17,'C.1.2.13'!$D$21,'C.1.2.13'!$D$26,'C.1.2.13'!$D$31,'C.1.2.13'!$D$36)</c:f>
              <c:numCache>
                <c:formatCode>0\ 000</c:formatCode>
                <c:ptCount val="8"/>
                <c:pt idx="0">
                  <c:v>148591</c:v>
                </c:pt>
                <c:pt idx="1">
                  <c:v>163774</c:v>
                </c:pt>
                <c:pt idx="2">
                  <c:v>202905</c:v>
                </c:pt>
                <c:pt idx="3">
                  <c:v>248160</c:v>
                </c:pt>
                <c:pt idx="4" formatCode="#,##0">
                  <c:v>253384</c:v>
                </c:pt>
                <c:pt idx="5" formatCode="#,##0">
                  <c:v>310128</c:v>
                </c:pt>
                <c:pt idx="6" formatCode="#,##0">
                  <c:v>277495</c:v>
                </c:pt>
                <c:pt idx="7" formatCode="#,##0">
                  <c:v>175932</c:v>
                </c:pt>
              </c:numCache>
            </c:numRef>
          </c:val>
        </c:ser>
        <c:ser>
          <c:idx val="9"/>
          <c:order val="1"/>
          <c:tx>
            <c:strRef>
              <c:f>'C.1.2.13'!$E$4</c:f>
              <c:strCache>
                <c:ptCount val="1"/>
                <c:pt idx="0">
                  <c:v>CANJE</c:v>
                </c:pt>
              </c:strCache>
            </c:strRef>
          </c:tx>
          <c:invertIfNegative val="0"/>
          <c:cat>
            <c:numRef>
              <c:f>('C.1.2.13'!$A$6,'C.1.2.13'!$A$10,'C.1.2.13'!$A$14,'C.1.2.13'!$A$18,'C.1.2.13'!$A$22,'C.1.2.13'!$A$27,'C.1.2.13'!$A$32,'C.1.2.13'!$A$37)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('C.1.2.13'!$E$5,'C.1.2.13'!$E$9,'C.1.2.13'!$E$13,'C.1.2.13'!$E$17,'C.1.2.13'!$E$21,'C.1.2.13'!$E$26,'C.1.2.13'!$E$31,'C.1.2.13'!$E$36)</c:f>
              <c:numCache>
                <c:formatCode>0\ 000</c:formatCode>
                <c:ptCount val="8"/>
                <c:pt idx="0">
                  <c:v>1760</c:v>
                </c:pt>
                <c:pt idx="1">
                  <c:v>2065</c:v>
                </c:pt>
                <c:pt idx="2">
                  <c:v>2200</c:v>
                </c:pt>
                <c:pt idx="3">
                  <c:v>3661</c:v>
                </c:pt>
                <c:pt idx="4" formatCode="#,##0">
                  <c:v>2511</c:v>
                </c:pt>
                <c:pt idx="5" formatCode="#,##0">
                  <c:v>3615</c:v>
                </c:pt>
                <c:pt idx="6" formatCode="#,##0">
                  <c:v>3426</c:v>
                </c:pt>
                <c:pt idx="7" formatCode="#,##0">
                  <c:v>5446</c:v>
                </c:pt>
              </c:numCache>
            </c:numRef>
          </c:val>
        </c:ser>
        <c:ser>
          <c:idx val="10"/>
          <c:order val="2"/>
          <c:tx>
            <c:strRef>
              <c:f>'C.1.2.13'!$F$4</c:f>
              <c:strCache>
                <c:ptCount val="1"/>
                <c:pt idx="0">
                  <c:v>REVAL.</c:v>
                </c:pt>
              </c:strCache>
            </c:strRef>
          </c:tx>
          <c:invertIfNegative val="0"/>
          <c:cat>
            <c:numRef>
              <c:f>('C.1.2.13'!$A$6,'C.1.2.13'!$A$10,'C.1.2.13'!$A$14,'C.1.2.13'!$A$18,'C.1.2.13'!$A$22,'C.1.2.13'!$A$27,'C.1.2.13'!$A$32,'C.1.2.13'!$A$37)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('C.1.2.13'!$F$5,'C.1.2.13'!$F$9,'C.1.2.13'!$F$13,'C.1.2.13'!$F$17,'C.1.2.13'!$F$21,'C.1.2.13'!$F$26,'C.1.2.13'!$F$31,'C.1.2.13'!$F$36)</c:f>
              <c:numCache>
                <c:formatCode>0\ 000</c:formatCode>
                <c:ptCount val="8"/>
                <c:pt idx="0">
                  <c:v>235006</c:v>
                </c:pt>
                <c:pt idx="1">
                  <c:v>194972</c:v>
                </c:pt>
                <c:pt idx="2">
                  <c:v>340859</c:v>
                </c:pt>
                <c:pt idx="3">
                  <c:v>316664</c:v>
                </c:pt>
                <c:pt idx="4" formatCode="#,##0">
                  <c:v>289134</c:v>
                </c:pt>
                <c:pt idx="5" formatCode="#,##0">
                  <c:v>496900</c:v>
                </c:pt>
                <c:pt idx="6" formatCode="#,##0">
                  <c:v>609218</c:v>
                </c:pt>
                <c:pt idx="7" formatCode="#,##0">
                  <c:v>520363</c:v>
                </c:pt>
              </c:numCache>
            </c:numRef>
          </c:val>
        </c:ser>
        <c:ser>
          <c:idx val="11"/>
          <c:order val="3"/>
          <c:tx>
            <c:strRef>
              <c:f>'C.1.2.13'!$G$4</c:f>
              <c:strCache>
                <c:ptCount val="1"/>
                <c:pt idx="0">
                  <c:v>RECAT.</c:v>
                </c:pt>
              </c:strCache>
            </c:strRef>
          </c:tx>
          <c:invertIfNegative val="0"/>
          <c:cat>
            <c:numRef>
              <c:f>('C.1.2.13'!$A$6,'C.1.2.13'!$A$10,'C.1.2.13'!$A$14,'C.1.2.13'!$A$18,'C.1.2.13'!$A$22,'C.1.2.13'!$A$27,'C.1.2.13'!$A$32,'C.1.2.13'!$A$37)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('C.1.2.13'!$G$5,'C.1.2.13'!$G$9,'C.1.2.13'!$G$13,'C.1.2.13'!$G$17,'C.1.2.13'!$G$21,'C.1.2.13'!$G$26,'C.1.2.13'!$G$31,'C.1.2.13'!$G$36)</c:f>
              <c:numCache>
                <c:formatCode>0\ 000</c:formatCode>
                <c:ptCount val="8"/>
                <c:pt idx="0">
                  <c:v>52563</c:v>
                </c:pt>
                <c:pt idx="1">
                  <c:v>67007</c:v>
                </c:pt>
                <c:pt idx="2">
                  <c:v>82993</c:v>
                </c:pt>
                <c:pt idx="3">
                  <c:v>99183</c:v>
                </c:pt>
                <c:pt idx="4" formatCode="#,##0">
                  <c:v>76816</c:v>
                </c:pt>
                <c:pt idx="5" formatCode="#,##0">
                  <c:v>74512</c:v>
                </c:pt>
                <c:pt idx="6" formatCode="#,##0">
                  <c:v>66796</c:v>
                </c:pt>
                <c:pt idx="7" formatCode="#,##0">
                  <c:v>39107</c:v>
                </c:pt>
              </c:numCache>
            </c:numRef>
          </c:val>
        </c:ser>
        <c:ser>
          <c:idx val="1"/>
          <c:order val="4"/>
          <c:tx>
            <c:strRef>
              <c:f>'C.1.2.13'!$H$4</c:f>
              <c:strCache>
                <c:ptCount val="1"/>
                <c:pt idx="0">
                  <c:v>DUPLICADO</c:v>
                </c:pt>
              </c:strCache>
            </c:strRef>
          </c:tx>
          <c:invertIfNegative val="0"/>
          <c:cat>
            <c:numRef>
              <c:f>('C.1.2.13'!$A$6,'C.1.2.13'!$A$10,'C.1.2.13'!$A$14,'C.1.2.13'!$A$18,'C.1.2.13'!$A$22,'C.1.2.13'!$A$27,'C.1.2.13'!$A$32,'C.1.2.13'!$A$37)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('C.1.2.13'!$H$5,'C.1.2.13'!$H$9,'C.1.2.13'!$H$13,'C.1.2.13'!$H$17,'C.1.2.13'!$H$21,'C.1.2.13'!$H$26,'C.1.2.13'!$H$31,'C.1.2.13'!$H$36)</c:f>
              <c:numCache>
                <c:formatCode>0\ 000</c:formatCode>
                <c:ptCount val="8"/>
                <c:pt idx="0">
                  <c:v>115498</c:v>
                </c:pt>
                <c:pt idx="1">
                  <c:v>115784</c:v>
                </c:pt>
                <c:pt idx="2">
                  <c:v>111912</c:v>
                </c:pt>
                <c:pt idx="3">
                  <c:v>130486</c:v>
                </c:pt>
                <c:pt idx="4" formatCode="#,##0">
                  <c:v>120682</c:v>
                </c:pt>
                <c:pt idx="5" formatCode="#,##0">
                  <c:v>140229</c:v>
                </c:pt>
                <c:pt idx="6" formatCode="#,##0">
                  <c:v>150737</c:v>
                </c:pt>
                <c:pt idx="7" formatCode="#,##0">
                  <c:v>149917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"/>
        <c:overlap val="-9"/>
        <c:axId val="97941584"/>
        <c:axId val="97941976"/>
      </c:barChart>
      <c:catAx>
        <c:axId val="9794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Segoe UI" panose="020B0502040204020203" pitchFamily="34" charset="0"/>
                <a:cs typeface="Segoe UI" panose="020B0502040204020203" pitchFamily="34" charset="0"/>
              </a:defRPr>
            </a:pPr>
            <a:endParaRPr lang="es-PE"/>
          </a:p>
        </c:txPr>
        <c:crossAx val="97941976"/>
        <c:crosses val="autoZero"/>
        <c:auto val="1"/>
        <c:lblAlgn val="ctr"/>
        <c:lblOffset val="100"/>
        <c:noMultiLvlLbl val="0"/>
      </c:catAx>
      <c:valAx>
        <c:axId val="97941976"/>
        <c:scaling>
          <c:orientation val="minMax"/>
          <c:max val="6200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\ 000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Segoe UI" panose="020B0502040204020203" pitchFamily="34" charset="0"/>
                <a:cs typeface="Segoe UI" panose="020B0502040204020203" pitchFamily="34" charset="0"/>
              </a:defRPr>
            </a:pPr>
            <a:endParaRPr lang="es-PE"/>
          </a:p>
        </c:txPr>
        <c:crossAx val="97941584"/>
        <c:crosses val="autoZero"/>
        <c:crossBetween val="between"/>
      </c:valAx>
      <c:spPr>
        <a:ln w="3175">
          <a:solidFill>
            <a:schemeClr val="bg1">
              <a:lumMod val="8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8.4186242474744183E-2"/>
          <c:y val="0.14384508990318121"/>
          <c:w val="0.48674614606623201"/>
          <c:h val="6.1086897332854141E-2"/>
        </c:manualLayout>
      </c:layout>
      <c:overlay val="0"/>
      <c:txPr>
        <a:bodyPr/>
        <a:lstStyle/>
        <a:p>
          <a:pPr>
            <a:defRPr sz="1000" b="0">
              <a:latin typeface="Segoe UI" panose="020B0502040204020203" pitchFamily="34" charset="0"/>
              <a:cs typeface="Segoe UI" panose="020B0502040204020203" pitchFamily="34" charset="0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200" b="1"/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44</xdr:row>
      <xdr:rowOff>0</xdr:rowOff>
    </xdr:from>
    <xdr:to>
      <xdr:col>9</xdr:col>
      <xdr:colOff>438150</xdr:colOff>
      <xdr:row>68</xdr:row>
      <xdr:rowOff>19050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0.91494</cdr:y>
    </cdr:from>
    <cdr:to>
      <cdr:x>0.6516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4200525"/>
          <a:ext cx="5219692" cy="390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Transporte Terrestre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 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0.97741</cdr:x>
      <cdr:y>0.09336</cdr:y>
    </cdr:to>
    <cdr:sp macro="" textlink="">
      <cdr:nvSpPr>
        <cdr:cNvPr id="3" name="1 Rectángulo"/>
        <cdr:cNvSpPr/>
      </cdr:nvSpPr>
      <cdr:spPr>
        <a:xfrm xmlns:a="http://schemas.openxmlformats.org/drawingml/2006/main">
          <a:off x="0" y="0"/>
          <a:ext cx="7829550" cy="428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PE" sz="1400" b="1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Evolución de las Licencias de Conducir</a:t>
          </a:r>
          <a:r>
            <a:rPr lang="es-PE" sz="1400" b="1" baseline="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, por Tipo de Emisión, Según categoria: 2011 - 2018</a:t>
          </a:r>
          <a:endParaRPr lang="es-PE" sz="1400" b="1">
            <a:solidFill>
              <a:sysClr val="windowText" lastClr="000000"/>
            </a:solidFill>
            <a:latin typeface="Segoe UI Symbol" pitchFamily="34" charset="0"/>
            <a:ea typeface="Segoe UI Symbol" pitchFamily="34" charset="0"/>
          </a:endParaRPr>
        </a:p>
        <a:p xmlns:a="http://schemas.openxmlformats.org/drawingml/2006/main">
          <a:pPr algn="ctr"/>
          <a:r>
            <a:rPr lang="es-PE" sz="10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(Unidades)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showRowColHeaders="0" tabSelected="1" workbookViewId="0">
      <selection activeCell="A3" sqref="A3:I3"/>
    </sheetView>
  </sheetViews>
  <sheetFormatPr baseColWidth="10" defaultRowHeight="15" x14ac:dyDescent="0.25"/>
  <cols>
    <col min="2" max="8" width="13.85546875" customWidth="1"/>
    <col min="9" max="9" width="11.28515625" customWidth="1"/>
  </cols>
  <sheetData>
    <row r="1" spans="1:9" ht="15.75" x14ac:dyDescent="0.25">
      <c r="A1" s="30" t="s">
        <v>16</v>
      </c>
      <c r="B1" s="30"/>
      <c r="C1" s="30"/>
      <c r="D1" s="30"/>
      <c r="E1" s="30"/>
      <c r="F1" s="30"/>
      <c r="G1" s="30"/>
      <c r="H1" s="30"/>
      <c r="I1" s="30"/>
    </row>
    <row r="2" spans="1:9" ht="5.25" customHeight="1" x14ac:dyDescent="0.25">
      <c r="A2" s="3"/>
      <c r="B2" s="4"/>
      <c r="C2" s="4"/>
      <c r="D2" s="4"/>
      <c r="E2" s="4"/>
      <c r="F2" s="4"/>
      <c r="G2" s="4"/>
      <c r="H2" s="4"/>
      <c r="I2" s="4"/>
    </row>
    <row r="3" spans="1:9" ht="10.5" customHeight="1" thickBot="1" x14ac:dyDescent="0.3">
      <c r="A3" s="31" t="s">
        <v>0</v>
      </c>
      <c r="B3" s="31"/>
      <c r="C3" s="31"/>
      <c r="D3" s="31"/>
      <c r="E3" s="31"/>
      <c r="F3" s="31"/>
      <c r="G3" s="31"/>
      <c r="H3" s="31"/>
      <c r="I3" s="31"/>
    </row>
    <row r="4" spans="1:9" ht="15.75" thickBot="1" x14ac:dyDescent="0.3">
      <c r="A4" s="5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15</v>
      </c>
    </row>
    <row r="5" spans="1:9" x14ac:dyDescent="0.25">
      <c r="A5" s="24"/>
      <c r="B5" s="25" t="s">
        <v>3</v>
      </c>
      <c r="C5" s="26">
        <f>SUM(D5:H5)</f>
        <v>553418</v>
      </c>
      <c r="D5" s="26">
        <f t="shared" ref="D5:H5" si="0">SUM(D6:D8)</f>
        <v>148591</v>
      </c>
      <c r="E5" s="26">
        <f t="shared" si="0"/>
        <v>1760</v>
      </c>
      <c r="F5" s="26">
        <f t="shared" si="0"/>
        <v>235006</v>
      </c>
      <c r="G5" s="26">
        <f t="shared" si="0"/>
        <v>52563</v>
      </c>
      <c r="H5" s="26">
        <f t="shared" si="0"/>
        <v>115498</v>
      </c>
      <c r="I5" s="14">
        <v>0</v>
      </c>
    </row>
    <row r="6" spans="1:9" x14ac:dyDescent="0.25">
      <c r="A6" s="27">
        <v>2011</v>
      </c>
      <c r="B6" s="8" t="s">
        <v>9</v>
      </c>
      <c r="C6" s="9">
        <f>SUM(D6:H6)</f>
        <v>250738</v>
      </c>
      <c r="D6" s="9">
        <v>129401</v>
      </c>
      <c r="E6" s="9">
        <v>1345</v>
      </c>
      <c r="F6" s="9">
        <v>67909</v>
      </c>
      <c r="G6" s="10">
        <v>0</v>
      </c>
      <c r="H6" s="9">
        <v>52083</v>
      </c>
      <c r="I6" s="10">
        <v>0</v>
      </c>
    </row>
    <row r="7" spans="1:9" x14ac:dyDescent="0.25">
      <c r="A7" s="27"/>
      <c r="B7" s="8" t="s">
        <v>10</v>
      </c>
      <c r="C7" s="9">
        <f>SUM(D7:H7)</f>
        <v>192313</v>
      </c>
      <c r="D7" s="9">
        <v>17824</v>
      </c>
      <c r="E7" s="10">
        <v>387</v>
      </c>
      <c r="F7" s="9">
        <v>98419</v>
      </c>
      <c r="G7" s="9">
        <v>28957</v>
      </c>
      <c r="H7" s="9">
        <v>46726</v>
      </c>
      <c r="I7" s="10">
        <v>0</v>
      </c>
    </row>
    <row r="8" spans="1:9" x14ac:dyDescent="0.25">
      <c r="A8" s="27"/>
      <c r="B8" s="8" t="s">
        <v>11</v>
      </c>
      <c r="C8" s="9">
        <f>SUM(D8:H8)</f>
        <v>110367</v>
      </c>
      <c r="D8" s="9">
        <v>1366</v>
      </c>
      <c r="E8" s="10">
        <v>28</v>
      </c>
      <c r="F8" s="9">
        <v>68678</v>
      </c>
      <c r="G8" s="9">
        <v>23606</v>
      </c>
      <c r="H8" s="9">
        <v>16689</v>
      </c>
      <c r="I8" s="10">
        <v>0</v>
      </c>
    </row>
    <row r="9" spans="1:9" x14ac:dyDescent="0.25">
      <c r="A9" s="11"/>
      <c r="B9" s="12" t="s">
        <v>3</v>
      </c>
      <c r="C9" s="13">
        <f>SUM(D9:H9)</f>
        <v>543602</v>
      </c>
      <c r="D9" s="13">
        <f t="shared" ref="D9:H9" si="1">SUM(D10:D12)</f>
        <v>163774</v>
      </c>
      <c r="E9" s="13">
        <f t="shared" si="1"/>
        <v>2065</v>
      </c>
      <c r="F9" s="13">
        <f t="shared" si="1"/>
        <v>194972</v>
      </c>
      <c r="G9" s="13">
        <f t="shared" si="1"/>
        <v>67007</v>
      </c>
      <c r="H9" s="13">
        <f t="shared" si="1"/>
        <v>115784</v>
      </c>
      <c r="I9" s="14">
        <v>0</v>
      </c>
    </row>
    <row r="10" spans="1:9" x14ac:dyDescent="0.25">
      <c r="A10" s="27">
        <v>2012</v>
      </c>
      <c r="B10" s="8" t="s">
        <v>9</v>
      </c>
      <c r="C10" s="9">
        <f>SUM(D10:H10)</f>
        <v>232065</v>
      </c>
      <c r="D10" s="9">
        <v>120109</v>
      </c>
      <c r="E10" s="9">
        <v>1359</v>
      </c>
      <c r="F10" s="9">
        <v>54119</v>
      </c>
      <c r="G10" s="10">
        <v>1</v>
      </c>
      <c r="H10" s="9">
        <v>56477</v>
      </c>
      <c r="I10" s="10">
        <v>0</v>
      </c>
    </row>
    <row r="11" spans="1:9" x14ac:dyDescent="0.25">
      <c r="A11" s="27"/>
      <c r="B11" s="8" t="s">
        <v>10</v>
      </c>
      <c r="C11" s="9">
        <f>SUM(D11:H11)</f>
        <v>201529</v>
      </c>
      <c r="D11" s="9">
        <v>38793</v>
      </c>
      <c r="E11" s="10">
        <v>648</v>
      </c>
      <c r="F11" s="9">
        <v>85050</v>
      </c>
      <c r="G11" s="9">
        <v>34665</v>
      </c>
      <c r="H11" s="9">
        <v>42373</v>
      </c>
      <c r="I11" s="10">
        <v>0</v>
      </c>
    </row>
    <row r="12" spans="1:9" x14ac:dyDescent="0.25">
      <c r="A12" s="27"/>
      <c r="B12" s="8" t="s">
        <v>11</v>
      </c>
      <c r="C12" s="9">
        <f>SUM(D12:H12)</f>
        <v>110008</v>
      </c>
      <c r="D12" s="9">
        <v>4872</v>
      </c>
      <c r="E12" s="10">
        <v>58</v>
      </c>
      <c r="F12" s="9">
        <v>55803</v>
      </c>
      <c r="G12" s="9">
        <v>32341</v>
      </c>
      <c r="H12" s="9">
        <v>16934</v>
      </c>
      <c r="I12" s="17">
        <v>0</v>
      </c>
    </row>
    <row r="13" spans="1:9" x14ac:dyDescent="0.25">
      <c r="A13" s="11"/>
      <c r="B13" s="12" t="s">
        <v>3</v>
      </c>
      <c r="C13" s="13">
        <f>SUM(D13:H13)</f>
        <v>740869</v>
      </c>
      <c r="D13" s="13">
        <f t="shared" ref="D13:H13" si="2">SUM(D14:D16)</f>
        <v>202905</v>
      </c>
      <c r="E13" s="13">
        <f t="shared" si="2"/>
        <v>2200</v>
      </c>
      <c r="F13" s="13">
        <f t="shared" si="2"/>
        <v>340859</v>
      </c>
      <c r="G13" s="13">
        <f t="shared" si="2"/>
        <v>82993</v>
      </c>
      <c r="H13" s="13">
        <f t="shared" si="2"/>
        <v>111912</v>
      </c>
      <c r="I13" s="14">
        <v>0</v>
      </c>
    </row>
    <row r="14" spans="1:9" x14ac:dyDescent="0.25">
      <c r="A14" s="27">
        <v>2013</v>
      </c>
      <c r="B14" s="8" t="s">
        <v>9</v>
      </c>
      <c r="C14" s="9">
        <f>SUM(D14:H14)</f>
        <v>234004</v>
      </c>
      <c r="D14" s="9">
        <v>116438</v>
      </c>
      <c r="E14" s="9">
        <v>1623</v>
      </c>
      <c r="F14" s="9">
        <v>59324</v>
      </c>
      <c r="G14" s="10">
        <v>0</v>
      </c>
      <c r="H14" s="9">
        <v>56619</v>
      </c>
      <c r="I14" s="10">
        <v>0</v>
      </c>
    </row>
    <row r="15" spans="1:9" x14ac:dyDescent="0.25">
      <c r="A15" s="27"/>
      <c r="B15" s="8" t="s">
        <v>10</v>
      </c>
      <c r="C15" s="9">
        <f>SUM(D15:H15)</f>
        <v>305171</v>
      </c>
      <c r="D15" s="9">
        <v>75453</v>
      </c>
      <c r="E15" s="10">
        <v>496</v>
      </c>
      <c r="F15" s="9">
        <v>150024</v>
      </c>
      <c r="G15" s="9">
        <v>41656</v>
      </c>
      <c r="H15" s="9">
        <v>37542</v>
      </c>
      <c r="I15" s="10">
        <v>0</v>
      </c>
    </row>
    <row r="16" spans="1:9" x14ac:dyDescent="0.25">
      <c r="A16" s="29"/>
      <c r="B16" s="8" t="s">
        <v>11</v>
      </c>
      <c r="C16" s="9">
        <f>SUM(D16:H16)</f>
        <v>201694</v>
      </c>
      <c r="D16" s="16">
        <v>11014</v>
      </c>
      <c r="E16" s="10">
        <v>81</v>
      </c>
      <c r="F16" s="16">
        <v>131511</v>
      </c>
      <c r="G16" s="16">
        <v>41337</v>
      </c>
      <c r="H16" s="16">
        <v>17751</v>
      </c>
      <c r="I16" s="17">
        <v>0</v>
      </c>
    </row>
    <row r="17" spans="1:9" x14ac:dyDescent="0.25">
      <c r="A17" s="11"/>
      <c r="B17" s="12" t="s">
        <v>3</v>
      </c>
      <c r="C17" s="13">
        <f>SUM(D17:H17)</f>
        <v>798154</v>
      </c>
      <c r="D17" s="13">
        <f t="shared" ref="D17:H17" si="3">+SUM(D18:D20)</f>
        <v>248160</v>
      </c>
      <c r="E17" s="13">
        <f t="shared" si="3"/>
        <v>3661</v>
      </c>
      <c r="F17" s="13">
        <f t="shared" si="3"/>
        <v>316664</v>
      </c>
      <c r="G17" s="13">
        <f t="shared" si="3"/>
        <v>99183</v>
      </c>
      <c r="H17" s="13">
        <f t="shared" si="3"/>
        <v>130486</v>
      </c>
      <c r="I17" s="14">
        <v>0</v>
      </c>
    </row>
    <row r="18" spans="1:9" x14ac:dyDescent="0.25">
      <c r="A18" s="27">
        <v>2014</v>
      </c>
      <c r="B18" s="8" t="s">
        <v>9</v>
      </c>
      <c r="C18" s="9">
        <f>SUM(D18:H18)</f>
        <v>247653</v>
      </c>
      <c r="D18" s="9">
        <v>119151</v>
      </c>
      <c r="E18" s="9">
        <v>2450</v>
      </c>
      <c r="F18" s="9">
        <v>63087</v>
      </c>
      <c r="G18" s="10">
        <v>0</v>
      </c>
      <c r="H18" s="9">
        <v>62965</v>
      </c>
      <c r="I18" s="10">
        <v>0</v>
      </c>
    </row>
    <row r="19" spans="1:9" x14ac:dyDescent="0.25">
      <c r="A19" s="27"/>
      <c r="B19" s="8" t="s">
        <v>10</v>
      </c>
      <c r="C19" s="9">
        <f>SUM(D19:H19)</f>
        <v>362910</v>
      </c>
      <c r="D19" s="9">
        <v>110758</v>
      </c>
      <c r="E19" s="9">
        <v>1055</v>
      </c>
      <c r="F19" s="9">
        <v>159500</v>
      </c>
      <c r="G19" s="9">
        <v>46749</v>
      </c>
      <c r="H19" s="9">
        <v>44848</v>
      </c>
      <c r="I19" s="10">
        <v>0</v>
      </c>
    </row>
    <row r="20" spans="1:9" x14ac:dyDescent="0.25">
      <c r="A20" s="29"/>
      <c r="B20" s="15" t="s">
        <v>11</v>
      </c>
      <c r="C20" s="16">
        <f>SUM(D20:H20)</f>
        <v>187591</v>
      </c>
      <c r="D20" s="16">
        <v>18251</v>
      </c>
      <c r="E20" s="17">
        <v>156</v>
      </c>
      <c r="F20" s="16">
        <v>94077</v>
      </c>
      <c r="G20" s="16">
        <v>52434</v>
      </c>
      <c r="H20" s="16">
        <v>22673</v>
      </c>
      <c r="I20" s="17">
        <v>0</v>
      </c>
    </row>
    <row r="21" spans="1:9" x14ac:dyDescent="0.25">
      <c r="A21" s="11"/>
      <c r="B21" s="12" t="s">
        <v>3</v>
      </c>
      <c r="C21" s="14">
        <f>SUM(D21:I21)</f>
        <v>742527</v>
      </c>
      <c r="D21" s="14">
        <f>+SUM(D22:D25)</f>
        <v>253384</v>
      </c>
      <c r="E21" s="14">
        <f t="shared" ref="E21:I21" si="4">+SUM(E22:E25)</f>
        <v>2511</v>
      </c>
      <c r="F21" s="14">
        <f t="shared" si="4"/>
        <v>289134</v>
      </c>
      <c r="G21" s="14">
        <f t="shared" si="4"/>
        <v>76816</v>
      </c>
      <c r="H21" s="14">
        <f t="shared" si="4"/>
        <v>120682</v>
      </c>
      <c r="I21" s="14">
        <f t="shared" si="4"/>
        <v>0</v>
      </c>
    </row>
    <row r="22" spans="1:9" x14ac:dyDescent="0.25">
      <c r="A22" s="27">
        <v>2015</v>
      </c>
      <c r="B22" s="8" t="s">
        <v>9</v>
      </c>
      <c r="C22" s="9">
        <f>SUM(D22:I22)</f>
        <v>228970</v>
      </c>
      <c r="D22" s="9">
        <v>106984</v>
      </c>
      <c r="E22" s="9">
        <v>1531</v>
      </c>
      <c r="F22" s="9">
        <v>63902</v>
      </c>
      <c r="G22" s="10">
        <v>0</v>
      </c>
      <c r="H22" s="9">
        <v>56553</v>
      </c>
      <c r="I22" s="10">
        <v>0</v>
      </c>
    </row>
    <row r="23" spans="1:9" x14ac:dyDescent="0.25">
      <c r="A23" s="27"/>
      <c r="B23" s="8" t="s">
        <v>10</v>
      </c>
      <c r="C23" s="9">
        <f>SUM(D23:I23)</f>
        <v>338433</v>
      </c>
      <c r="D23" s="9">
        <v>112001</v>
      </c>
      <c r="E23" s="10">
        <v>869</v>
      </c>
      <c r="F23" s="9">
        <v>147963</v>
      </c>
      <c r="G23" s="9">
        <v>34920</v>
      </c>
      <c r="H23" s="9">
        <v>42680</v>
      </c>
      <c r="I23" s="10">
        <v>0</v>
      </c>
    </row>
    <row r="24" spans="1:9" x14ac:dyDescent="0.25">
      <c r="A24" s="27"/>
      <c r="B24" s="8" t="s">
        <v>11</v>
      </c>
      <c r="C24" s="9">
        <f>SUM(D24:I24)</f>
        <v>156700</v>
      </c>
      <c r="D24" s="9">
        <v>16302</v>
      </c>
      <c r="E24" s="10">
        <v>111</v>
      </c>
      <c r="F24" s="9">
        <v>77269</v>
      </c>
      <c r="G24" s="9">
        <v>41896</v>
      </c>
      <c r="H24" s="9">
        <v>21122</v>
      </c>
      <c r="I24" s="10">
        <v>0</v>
      </c>
    </row>
    <row r="25" spans="1:9" x14ac:dyDescent="0.25">
      <c r="A25" s="29"/>
      <c r="B25" s="8" t="s">
        <v>14</v>
      </c>
      <c r="C25" s="9">
        <f>SUM(D25:I25)</f>
        <v>18424</v>
      </c>
      <c r="D25" s="9">
        <v>18097</v>
      </c>
      <c r="E25" s="10">
        <v>0</v>
      </c>
      <c r="F25" s="9">
        <v>0</v>
      </c>
      <c r="G25" s="9">
        <v>0</v>
      </c>
      <c r="H25" s="9">
        <v>327</v>
      </c>
      <c r="I25" s="17">
        <v>0</v>
      </c>
    </row>
    <row r="26" spans="1:9" x14ac:dyDescent="0.25">
      <c r="A26" s="11"/>
      <c r="B26" s="12" t="s">
        <v>3</v>
      </c>
      <c r="C26" s="14">
        <f>+SUM(C27:C30)</f>
        <v>1025384</v>
      </c>
      <c r="D26" s="14">
        <f>+SUM(D27:D30)</f>
        <v>310128</v>
      </c>
      <c r="E26" s="14">
        <f t="shared" ref="E26:I26" si="5">+SUM(E27:E30)</f>
        <v>3615</v>
      </c>
      <c r="F26" s="14">
        <f t="shared" si="5"/>
        <v>496900</v>
      </c>
      <c r="G26" s="14">
        <f t="shared" si="5"/>
        <v>74512</v>
      </c>
      <c r="H26" s="14">
        <f t="shared" si="5"/>
        <v>140229</v>
      </c>
      <c r="I26" s="14">
        <f t="shared" si="5"/>
        <v>0</v>
      </c>
    </row>
    <row r="27" spans="1:9" x14ac:dyDescent="0.25">
      <c r="A27" s="27">
        <v>2016</v>
      </c>
      <c r="B27" s="8" t="s">
        <v>9</v>
      </c>
      <c r="C27" s="9">
        <f>SUM(D27:I27)</f>
        <v>298651</v>
      </c>
      <c r="D27" s="9">
        <v>142037</v>
      </c>
      <c r="E27" s="9">
        <v>2481</v>
      </c>
      <c r="F27" s="9">
        <v>93236</v>
      </c>
      <c r="G27" s="10" t="s">
        <v>18</v>
      </c>
      <c r="H27" s="9">
        <v>60897</v>
      </c>
      <c r="I27" s="10" t="s">
        <v>18</v>
      </c>
    </row>
    <row r="28" spans="1:9" x14ac:dyDescent="0.25">
      <c r="A28" s="27"/>
      <c r="B28" s="8" t="s">
        <v>10</v>
      </c>
      <c r="C28" s="9">
        <f t="shared" ref="C28:C30" si="6">SUM(D28:I28)</f>
        <v>449660</v>
      </c>
      <c r="D28" s="9">
        <v>124105</v>
      </c>
      <c r="E28" s="10">
        <v>1024</v>
      </c>
      <c r="F28" s="9">
        <v>239142</v>
      </c>
      <c r="G28" s="9">
        <v>33646</v>
      </c>
      <c r="H28" s="9">
        <v>51743</v>
      </c>
      <c r="I28" s="10">
        <v>0</v>
      </c>
    </row>
    <row r="29" spans="1:9" x14ac:dyDescent="0.25">
      <c r="A29" s="27"/>
      <c r="B29" s="8" t="s">
        <v>11</v>
      </c>
      <c r="C29" s="9">
        <f t="shared" si="6"/>
        <v>255356</v>
      </c>
      <c r="D29" s="9">
        <v>23696</v>
      </c>
      <c r="E29" s="10">
        <v>110</v>
      </c>
      <c r="F29" s="9">
        <v>164522</v>
      </c>
      <c r="G29" s="9">
        <v>40866</v>
      </c>
      <c r="H29" s="9">
        <v>26162</v>
      </c>
      <c r="I29" s="10">
        <v>0</v>
      </c>
    </row>
    <row r="30" spans="1:9" x14ac:dyDescent="0.25">
      <c r="A30" s="29"/>
      <c r="B30" s="8" t="s">
        <v>14</v>
      </c>
      <c r="C30" s="9">
        <f t="shared" si="6"/>
        <v>21717</v>
      </c>
      <c r="D30" s="9">
        <v>20290</v>
      </c>
      <c r="E30" s="10">
        <v>0</v>
      </c>
      <c r="F30" s="9" t="s">
        <v>18</v>
      </c>
      <c r="G30" s="9" t="s">
        <v>18</v>
      </c>
      <c r="H30" s="9">
        <v>1427</v>
      </c>
      <c r="I30" s="17" t="s">
        <v>18</v>
      </c>
    </row>
    <row r="31" spans="1:9" x14ac:dyDescent="0.25">
      <c r="A31" s="11"/>
      <c r="B31" s="12" t="s">
        <v>3</v>
      </c>
      <c r="C31" s="14">
        <f>SUM(D31:I31)</f>
        <v>1107673</v>
      </c>
      <c r="D31" s="14">
        <f>+SUM(D32:D35)</f>
        <v>277495</v>
      </c>
      <c r="E31" s="14">
        <f t="shared" ref="E31:I31" si="7">+SUM(E32:E35)</f>
        <v>3426</v>
      </c>
      <c r="F31" s="14">
        <f>+SUM(F32:F35)</f>
        <v>609218</v>
      </c>
      <c r="G31" s="14">
        <f t="shared" si="7"/>
        <v>66796</v>
      </c>
      <c r="H31" s="14">
        <f t="shared" si="7"/>
        <v>150737</v>
      </c>
      <c r="I31" s="32">
        <f t="shared" si="7"/>
        <v>1</v>
      </c>
    </row>
    <row r="32" spans="1:9" x14ac:dyDescent="0.25">
      <c r="A32" s="27">
        <v>2017</v>
      </c>
      <c r="B32" s="8" t="s">
        <v>9</v>
      </c>
      <c r="C32" s="10">
        <f t="shared" ref="C32:C35" si="8">SUM(D32:I32)</f>
        <v>540389</v>
      </c>
      <c r="D32" s="10">
        <v>250755</v>
      </c>
      <c r="E32" s="10">
        <v>2294</v>
      </c>
      <c r="F32" s="10">
        <v>219923</v>
      </c>
      <c r="G32" s="10">
        <v>0</v>
      </c>
      <c r="H32" s="10">
        <v>67416</v>
      </c>
      <c r="I32" s="10">
        <v>1</v>
      </c>
    </row>
    <row r="33" spans="1:10" x14ac:dyDescent="0.25">
      <c r="A33" s="27"/>
      <c r="B33" s="8" t="s">
        <v>10</v>
      </c>
      <c r="C33" s="10">
        <f t="shared" si="8"/>
        <v>354330</v>
      </c>
      <c r="D33" s="10">
        <v>9675</v>
      </c>
      <c r="E33" s="10">
        <v>874</v>
      </c>
      <c r="F33" s="10">
        <v>252315</v>
      </c>
      <c r="G33" s="10">
        <v>39616</v>
      </c>
      <c r="H33" s="10">
        <v>51850</v>
      </c>
      <c r="I33" s="10">
        <v>0</v>
      </c>
    </row>
    <row r="34" spans="1:10" x14ac:dyDescent="0.25">
      <c r="A34" s="27"/>
      <c r="B34" s="8" t="s">
        <v>11</v>
      </c>
      <c r="C34" s="10">
        <f t="shared" si="8"/>
        <v>196459</v>
      </c>
      <c r="D34" s="10">
        <v>2757</v>
      </c>
      <c r="E34" s="10">
        <v>258</v>
      </c>
      <c r="F34" s="10">
        <v>136979</v>
      </c>
      <c r="G34" s="10">
        <v>27180</v>
      </c>
      <c r="H34" s="10">
        <v>29285</v>
      </c>
      <c r="I34" s="10">
        <v>0</v>
      </c>
    </row>
    <row r="35" spans="1:10" x14ac:dyDescent="0.25">
      <c r="A35" s="27"/>
      <c r="B35" s="8" t="s">
        <v>14</v>
      </c>
      <c r="C35" s="17">
        <f t="shared" si="8"/>
        <v>16495</v>
      </c>
      <c r="D35" s="17">
        <v>14308</v>
      </c>
      <c r="E35" s="17">
        <v>0</v>
      </c>
      <c r="F35" s="17">
        <v>1</v>
      </c>
      <c r="G35" s="17">
        <v>0</v>
      </c>
      <c r="H35" s="17">
        <v>2186</v>
      </c>
      <c r="I35" s="17">
        <v>0</v>
      </c>
    </row>
    <row r="36" spans="1:10" x14ac:dyDescent="0.25">
      <c r="A36" s="11"/>
      <c r="B36" s="12" t="s">
        <v>3</v>
      </c>
      <c r="C36" s="32">
        <f>+SUM(C37:C40)</f>
        <v>890770</v>
      </c>
      <c r="D36" s="32">
        <f>+SUM(D37:D40)</f>
        <v>175932</v>
      </c>
      <c r="E36" s="32">
        <f t="shared" ref="E36:I36" si="9">+SUM(E37:E40)</f>
        <v>5446</v>
      </c>
      <c r="F36" s="32">
        <f t="shared" si="9"/>
        <v>520363</v>
      </c>
      <c r="G36" s="32">
        <f t="shared" si="9"/>
        <v>39107</v>
      </c>
      <c r="H36" s="32">
        <f t="shared" si="9"/>
        <v>149917</v>
      </c>
      <c r="I36" s="32">
        <f t="shared" si="9"/>
        <v>5</v>
      </c>
      <c r="J36" s="33"/>
    </row>
    <row r="37" spans="1:10" x14ac:dyDescent="0.25">
      <c r="A37" s="27">
        <v>2018</v>
      </c>
      <c r="B37" s="8" t="s">
        <v>9</v>
      </c>
      <c r="C37" s="10">
        <f>SUM(D37:I37)</f>
        <v>478213</v>
      </c>
      <c r="D37" s="10">
        <v>167397</v>
      </c>
      <c r="E37" s="10">
        <v>2249</v>
      </c>
      <c r="F37" s="10">
        <v>235173</v>
      </c>
      <c r="G37" s="10">
        <v>0</v>
      </c>
      <c r="H37" s="10">
        <v>73389</v>
      </c>
      <c r="I37" s="10">
        <v>5</v>
      </c>
    </row>
    <row r="38" spans="1:10" x14ac:dyDescent="0.25">
      <c r="A38" s="27"/>
      <c r="B38" s="8" t="s">
        <v>10</v>
      </c>
      <c r="C38" s="10">
        <f t="shared" ref="C38:C40" si="10">SUM(D38:I38)</f>
        <v>246854</v>
      </c>
      <c r="D38" s="10">
        <v>42</v>
      </c>
      <c r="E38" s="10">
        <v>1241</v>
      </c>
      <c r="F38" s="10">
        <v>176783</v>
      </c>
      <c r="G38" s="10">
        <v>22890</v>
      </c>
      <c r="H38" s="10">
        <v>45898</v>
      </c>
      <c r="I38" s="10">
        <v>0</v>
      </c>
    </row>
    <row r="39" spans="1:10" x14ac:dyDescent="0.25">
      <c r="A39" s="27"/>
      <c r="B39" s="8" t="s">
        <v>11</v>
      </c>
      <c r="C39" s="10">
        <f t="shared" si="10"/>
        <v>143662</v>
      </c>
      <c r="D39" s="10">
        <v>16</v>
      </c>
      <c r="E39" s="10">
        <v>1956</v>
      </c>
      <c r="F39" s="10">
        <v>96954</v>
      </c>
      <c r="G39" s="10">
        <v>16217</v>
      </c>
      <c r="H39" s="10">
        <v>28519</v>
      </c>
      <c r="I39" s="10">
        <v>0</v>
      </c>
    </row>
    <row r="40" spans="1:10" ht="15.75" thickBot="1" x14ac:dyDescent="0.3">
      <c r="A40" s="28"/>
      <c r="B40" s="18" t="s">
        <v>14</v>
      </c>
      <c r="C40" s="19">
        <f t="shared" si="10"/>
        <v>22041</v>
      </c>
      <c r="D40" s="19">
        <v>8477</v>
      </c>
      <c r="E40" s="19">
        <v>0</v>
      </c>
      <c r="F40" s="19">
        <v>11453</v>
      </c>
      <c r="G40" s="19">
        <v>0</v>
      </c>
      <c r="H40" s="19">
        <v>2111</v>
      </c>
      <c r="I40" s="19">
        <v>0</v>
      </c>
    </row>
    <row r="41" spans="1:10" x14ac:dyDescent="0.25">
      <c r="A41" s="20" t="s">
        <v>17</v>
      </c>
      <c r="B41" s="21"/>
      <c r="C41" s="21"/>
      <c r="D41" s="21"/>
      <c r="E41" s="21"/>
      <c r="F41" s="21"/>
      <c r="G41" s="21"/>
      <c r="H41" s="21"/>
      <c r="I41" s="21"/>
    </row>
    <row r="42" spans="1:10" x14ac:dyDescent="0.25">
      <c r="A42" s="22" t="s">
        <v>12</v>
      </c>
      <c r="B42" s="4"/>
      <c r="C42" s="4"/>
      <c r="D42" s="4"/>
      <c r="E42" s="4"/>
      <c r="F42" s="4"/>
      <c r="G42" s="4"/>
      <c r="H42" s="4"/>
      <c r="I42" s="4"/>
    </row>
    <row r="43" spans="1:10" x14ac:dyDescent="0.25">
      <c r="A43" s="23" t="s">
        <v>13</v>
      </c>
      <c r="B43" s="4"/>
      <c r="C43" s="4"/>
      <c r="D43" s="4"/>
      <c r="E43" s="4"/>
      <c r="F43" s="4"/>
      <c r="G43" s="4"/>
      <c r="H43" s="4"/>
      <c r="I43" s="4"/>
    </row>
    <row r="44" spans="1:10" x14ac:dyDescent="0.25">
      <c r="A44" s="1"/>
      <c r="B44" s="2"/>
      <c r="C44" s="2"/>
      <c r="D44" s="2"/>
      <c r="E44" s="2"/>
      <c r="F44" s="2"/>
      <c r="G44" s="2"/>
      <c r="H44" s="2"/>
      <c r="I44" s="2"/>
    </row>
    <row r="45" spans="1:10" x14ac:dyDescent="0.25">
      <c r="A45" s="1"/>
      <c r="B45" s="2"/>
      <c r="C45" s="2"/>
      <c r="D45" s="2"/>
      <c r="E45" s="2"/>
      <c r="F45" s="2"/>
      <c r="G45" s="2"/>
      <c r="H45" s="2"/>
      <c r="I45" s="2"/>
    </row>
    <row r="46" spans="1:10" x14ac:dyDescent="0.25">
      <c r="A46" s="1"/>
      <c r="B46" s="2"/>
      <c r="C46" s="2"/>
      <c r="D46" s="2"/>
      <c r="E46" s="2"/>
      <c r="F46" s="2"/>
      <c r="G46" s="2"/>
      <c r="H46" s="2"/>
      <c r="I46" s="2"/>
    </row>
    <row r="47" spans="1:10" x14ac:dyDescent="0.25">
      <c r="A47" s="1"/>
      <c r="B47" s="2"/>
      <c r="C47" s="2"/>
      <c r="D47" s="2"/>
      <c r="E47" s="2"/>
      <c r="F47" s="2"/>
      <c r="G47" s="2"/>
      <c r="H47" s="2"/>
      <c r="I47" s="2"/>
    </row>
    <row r="48" spans="1:10" x14ac:dyDescent="0.25">
      <c r="A48" s="1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1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1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1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1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1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1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1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1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1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1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1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1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1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1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1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1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1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1"/>
      <c r="B67" s="2"/>
      <c r="C67" s="2"/>
      <c r="D67" s="2"/>
      <c r="E67" s="2"/>
      <c r="F67" s="2"/>
      <c r="G67" s="2"/>
      <c r="H67" s="2"/>
      <c r="I67" s="2"/>
    </row>
  </sheetData>
  <mergeCells count="10">
    <mergeCell ref="A3:I3"/>
    <mergeCell ref="A1:I1"/>
    <mergeCell ref="A32:A35"/>
    <mergeCell ref="A27:A30"/>
    <mergeCell ref="A22:A25"/>
    <mergeCell ref="A37:A40"/>
    <mergeCell ref="A18:A20"/>
    <mergeCell ref="A6:A8"/>
    <mergeCell ref="A10:A12"/>
    <mergeCell ref="A14:A16"/>
  </mergeCells>
  <pageMargins left="0.7" right="0.7" top="0.75" bottom="0.75" header="0.3" footer="0.3"/>
  <pageSetup orientation="portrait" r:id="rId1"/>
  <ignoredErrors>
    <ignoredError sqref="C6:C20" formulaRange="1"/>
    <ignoredError sqref="C36 C26 C2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C.1.2.13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2014-04-02T16:02:10Z</dcterms:created>
  <dcterms:modified xsi:type="dcterms:W3CDTF">2019-06-05T17:19:49Z</dcterms:modified>
</cp:coreProperties>
</file>