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45" windowWidth="18915" windowHeight="8760"/>
  </bookViews>
  <sheets>
    <sheet name="C.1.3.21" sheetId="1" r:id="rId1"/>
  </sheets>
  <calcPr calcId="152511"/>
</workbook>
</file>

<file path=xl/calcChain.xml><?xml version="1.0" encoding="utf-8"?>
<calcChain xmlns="http://schemas.openxmlformats.org/spreadsheetml/2006/main">
  <c r="M7" i="1" l="1"/>
  <c r="M6" i="1" s="1"/>
  <c r="M11" i="1"/>
  <c r="M20" i="1"/>
  <c r="M29" i="1"/>
  <c r="L29" i="1" l="1"/>
  <c r="L20" i="1"/>
  <c r="L11" i="1"/>
  <c r="L7" i="1"/>
  <c r="L6" i="1" l="1"/>
  <c r="J29" i="1" l="1"/>
  <c r="K29" i="1"/>
  <c r="K20" i="1"/>
  <c r="K11" i="1"/>
  <c r="K7" i="1"/>
  <c r="K6" i="1" l="1"/>
  <c r="J20" i="1"/>
  <c r="J11" i="1"/>
  <c r="J7" i="1"/>
  <c r="J6" i="1" l="1"/>
  <c r="I7" i="1"/>
  <c r="I29" i="1"/>
  <c r="I20" i="1"/>
  <c r="I11" i="1"/>
  <c r="H29" i="1"/>
  <c r="H20" i="1"/>
  <c r="H11" i="1"/>
  <c r="H7" i="1"/>
  <c r="I6" i="1" l="1"/>
  <c r="H6" i="1"/>
  <c r="G29" i="1"/>
  <c r="F29" i="1"/>
  <c r="E29" i="1"/>
  <c r="D29" i="1"/>
  <c r="C29" i="1"/>
  <c r="B29" i="1"/>
  <c r="G20" i="1"/>
  <c r="F20" i="1"/>
  <c r="E20" i="1"/>
  <c r="D20" i="1"/>
  <c r="C20" i="1"/>
  <c r="B20" i="1"/>
  <c r="G11" i="1"/>
  <c r="F11" i="1"/>
  <c r="E11" i="1"/>
  <c r="D11" i="1"/>
  <c r="C11" i="1"/>
  <c r="B11" i="1"/>
  <c r="G7" i="1"/>
  <c r="F7" i="1"/>
  <c r="E7" i="1"/>
  <c r="D7" i="1"/>
  <c r="C7" i="1"/>
  <c r="B7" i="1"/>
  <c r="G6" i="1" l="1"/>
  <c r="C6" i="1"/>
  <c r="B6" i="1"/>
  <c r="F6" i="1"/>
  <c r="E6" i="1"/>
  <c r="D6" i="1"/>
</calcChain>
</file>

<file path=xl/sharedStrings.xml><?xml version="1.0" encoding="utf-8"?>
<sst xmlns="http://schemas.openxmlformats.org/spreadsheetml/2006/main" count="39" uniqueCount="24">
  <si>
    <t>(Unidades vehiculares)</t>
  </si>
  <si>
    <t>CLASE DE VEHÍCULO Y NÚMERO DE EJES</t>
  </si>
  <si>
    <t>TOTAL</t>
  </si>
  <si>
    <t>Vehículos Livianos</t>
  </si>
  <si>
    <t>2 Ejes</t>
  </si>
  <si>
    <t>3 Ejes</t>
  </si>
  <si>
    <t>Camiones</t>
  </si>
  <si>
    <t>4 Ejes</t>
  </si>
  <si>
    <t>5 Ejes</t>
  </si>
  <si>
    <t>6 Ejes</t>
  </si>
  <si>
    <t>Remolcadores</t>
  </si>
  <si>
    <t>Remolque y Semi-remolque</t>
  </si>
  <si>
    <t>Nota: Vehículos livianos incluye automóviles, camionetas Station Wagon, Pick Up y Panel.</t>
  </si>
  <si>
    <t xml:space="preserve">Fuente: MTC - Dirección General de Transporte Terrestre </t>
  </si>
  <si>
    <t>Elaboración: Ministerio de Transportes y Comunicaciones - OGPP - Oficina de Estadística</t>
  </si>
  <si>
    <t>1 Ejes</t>
  </si>
  <si>
    <t>-</t>
  </si>
  <si>
    <t>7 Ejes</t>
  </si>
  <si>
    <t>8 Ejes</t>
  </si>
  <si>
    <t>9 Ejes</t>
  </si>
  <si>
    <t>10Ejes</t>
  </si>
  <si>
    <t>6Ejes</t>
  </si>
  <si>
    <t>7Ejes</t>
  </si>
  <si>
    <t>PARQUE VEHICULAR AUTORIZADO DEL TRANSPORTE DE CARGA GENERAL NACIONAL, SEGÚN CLASE DE VEHÍCULO Y NÚMERO DE EJES: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</si>
</sst>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Segoe UI Symbol"/>
      <family val="2"/>
    </font>
    <font>
      <sz val="7"/>
      <name val="Times New Roman"/>
      <family val="1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9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7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left" vertical="center"/>
    </xf>
    <xf numFmtId="164" fontId="4" fillId="2" borderId="3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indent="1"/>
    </xf>
    <xf numFmtId="164" fontId="5" fillId="2" borderId="0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right" vertical="center"/>
    </xf>
    <xf numFmtId="0" fontId="5" fillId="2" borderId="0" xfId="2" applyFont="1" applyFill="1" applyBorder="1" applyAlignment="1" applyProtection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5" fillId="2" borderId="0" xfId="0" quotePrefix="1" applyFont="1" applyFill="1" applyBorder="1" applyAlignment="1">
      <alignment horizontal="left" vertical="center" indent="1"/>
    </xf>
    <xf numFmtId="1" fontId="4" fillId="2" borderId="2" xfId="0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_IEC1700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>
                <a:latin typeface="Cambria" panose="02040503050406030204" pitchFamily="18" charset="0"/>
              </a:defRPr>
            </a:pPr>
            <a:r>
              <a:rPr lang="en-US" sz="1400" baseline="0">
                <a:latin typeface="Cambria" panose="02040503050406030204" pitchFamily="18" charset="0"/>
              </a:rPr>
              <a:t>Evolución del Parque Vehicular Autorizado del Transporte de Carga General en el ámbito Nacional, según clase de vehículo: 2007-2018</a:t>
            </a:r>
          </a:p>
          <a:p>
            <a:pPr>
              <a:defRPr sz="1400" baseline="0">
                <a:latin typeface="Cambria" panose="02040503050406030204" pitchFamily="18" charset="0"/>
              </a:defRPr>
            </a:pPr>
            <a:endParaRPr lang="en-US" sz="1400" baseline="0">
              <a:latin typeface="Cambria" panose="02040503050406030204" pitchFamily="18" charset="0"/>
            </a:endParaRPr>
          </a:p>
          <a:p>
            <a:pPr>
              <a:defRPr sz="1400" baseline="0">
                <a:latin typeface="Cambria" panose="02040503050406030204" pitchFamily="18" charset="0"/>
              </a:defRPr>
            </a:pPr>
            <a:r>
              <a:rPr lang="en-US" sz="1000" b="0" baseline="0">
                <a:latin typeface="Cambria" panose="02040503050406030204" pitchFamily="18" charset="0"/>
              </a:rPr>
              <a:t>(Unidades vehiculares)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487217565875606"/>
          <c:y val="0.16827293401678356"/>
          <c:w val="0.85457226698271949"/>
          <c:h val="0.70197045551400228"/>
        </c:manualLayout>
      </c:layout>
      <c:lineChart>
        <c:grouping val="standard"/>
        <c:varyColors val="0"/>
        <c:ser>
          <c:idx val="0"/>
          <c:order val="0"/>
          <c:tx>
            <c:strRef>
              <c:f>'C.1.3.21'!$A$7</c:f>
              <c:strCache>
                <c:ptCount val="1"/>
                <c:pt idx="0">
                  <c:v>Vehículos Livianos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layout>
                <c:manualLayout>
                  <c:x val="-2.6666666666666668E-2"/>
                  <c:y val="-1.7718715393133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2592592592592778E-3"/>
                  <c:y val="-6.069802731411233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148148148148147E-2"/>
                  <c:y val="-1.2139605462822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83333333333336E-2"/>
                  <c:y val="-1.6186140617096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777777777777832E-2"/>
                  <c:y val="-1.8209408194233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777777777777832E-2"/>
                  <c:y val="-1.8209408194233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092592592592591E-2"/>
                  <c:y val="-1.8209408194233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5462962962962982E-2"/>
                  <c:y val="-1.6186140617096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462962962962982E-2"/>
                  <c:y val="-2.2255943348507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111111111111111E-2"/>
                  <c:y val="-2.521319985168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2222222222223853E-3"/>
                  <c:y val="-3.1145717463848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'C.1.3.21'!$B$4:$M$5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'C.1.3.21'!$B$7:$M$7</c:f>
              <c:numCache>
                <c:formatCode>0\ 000</c:formatCode>
                <c:ptCount val="12"/>
                <c:pt idx="0">
                  <c:v>3083</c:v>
                </c:pt>
                <c:pt idx="1">
                  <c:v>3850</c:v>
                </c:pt>
                <c:pt idx="2">
                  <c:v>4422</c:v>
                </c:pt>
                <c:pt idx="3">
                  <c:v>4332</c:v>
                </c:pt>
                <c:pt idx="4">
                  <c:v>4917</c:v>
                </c:pt>
                <c:pt idx="5">
                  <c:v>6479</c:v>
                </c:pt>
                <c:pt idx="6">
                  <c:v>8569</c:v>
                </c:pt>
                <c:pt idx="7">
                  <c:v>9363</c:v>
                </c:pt>
                <c:pt idx="8">
                  <c:v>10352</c:v>
                </c:pt>
                <c:pt idx="9">
                  <c:v>12015</c:v>
                </c:pt>
                <c:pt idx="10">
                  <c:v>16962</c:v>
                </c:pt>
                <c:pt idx="11">
                  <c:v>17570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'C.1.3.21'!$A$11</c:f>
              <c:strCache>
                <c:ptCount val="1"/>
                <c:pt idx="0">
                  <c:v>Camiones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4.7609798775152699E-3"/>
                  <c:y val="1.49876614260415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7461242344706905E-2"/>
                  <c:y val="-2.064962809881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63501312335958"/>
                  <c:y val="-1.47433896344352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0794575678040279E-2"/>
                  <c:y val="-2.06496280988133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0190568678915135"/>
                  <c:y val="-2.064962809881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1173893263342083"/>
                  <c:y val="-1.0313710786151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1173893263342083"/>
                  <c:y val="-1.47433896344352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0951671041119868"/>
                  <c:y val="-7.36059155396273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0507226596675424"/>
                  <c:y val="-2.064962809881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'C.1.3.21'!$B$4:$M$5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'C.1.3.21'!$B$11:$M$11</c:f>
              <c:numCache>
                <c:formatCode>0\ 000</c:formatCode>
                <c:ptCount val="12"/>
                <c:pt idx="0">
                  <c:v>53041</c:v>
                </c:pt>
                <c:pt idx="1">
                  <c:v>68687</c:v>
                </c:pt>
                <c:pt idx="2">
                  <c:v>79884</c:v>
                </c:pt>
                <c:pt idx="3">
                  <c:v>82358</c:v>
                </c:pt>
                <c:pt idx="4">
                  <c:v>87225</c:v>
                </c:pt>
                <c:pt idx="5">
                  <c:v>106025</c:v>
                </c:pt>
                <c:pt idx="6">
                  <c:v>120217</c:v>
                </c:pt>
                <c:pt idx="7">
                  <c:v>139242</c:v>
                </c:pt>
                <c:pt idx="8">
                  <c:v>142324</c:v>
                </c:pt>
                <c:pt idx="9">
                  <c:v>157157</c:v>
                </c:pt>
                <c:pt idx="10">
                  <c:v>162608</c:v>
                </c:pt>
                <c:pt idx="11">
                  <c:v>173392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'C.1.3.21'!$A$20</c:f>
              <c:strCache>
                <c:ptCount val="1"/>
                <c:pt idx="0">
                  <c:v>Remolcadores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9"/>
              <c:layout>
                <c:manualLayout>
                  <c:x val="-8.6350131233595806E-2"/>
                  <c:y val="-2.0693924887296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605424321959755E-2"/>
                  <c:y val="2.3602863595538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'C.1.3.21'!$B$4:$M$5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'C.1.3.21'!$B$20:$M$20</c:f>
              <c:numCache>
                <c:formatCode>0\ 000</c:formatCode>
                <c:ptCount val="12"/>
                <c:pt idx="0">
                  <c:v>19265</c:v>
                </c:pt>
                <c:pt idx="1">
                  <c:v>25895</c:v>
                </c:pt>
                <c:pt idx="2">
                  <c:v>28358</c:v>
                </c:pt>
                <c:pt idx="3">
                  <c:v>27452</c:v>
                </c:pt>
                <c:pt idx="4">
                  <c:v>28444</c:v>
                </c:pt>
                <c:pt idx="5">
                  <c:v>33366</c:v>
                </c:pt>
                <c:pt idx="6">
                  <c:v>37247</c:v>
                </c:pt>
                <c:pt idx="7">
                  <c:v>39634</c:v>
                </c:pt>
                <c:pt idx="8">
                  <c:v>41478</c:v>
                </c:pt>
                <c:pt idx="9">
                  <c:v>62171</c:v>
                </c:pt>
                <c:pt idx="10">
                  <c:v>46378</c:v>
                </c:pt>
                <c:pt idx="11">
                  <c:v>49201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'C.1.3.21'!$A$29</c:f>
              <c:strCache>
                <c:ptCount val="1"/>
                <c:pt idx="0">
                  <c:v>Remolque y Semi-remolque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9"/>
              <c:layout>
                <c:manualLayout>
                  <c:x val="-5.7461242344707078E-2"/>
                  <c:y val="7.405004606982267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'C.1.3.21'!$B$4:$M$5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'C.1.3.21'!$B$29:$M$29</c:f>
              <c:numCache>
                <c:formatCode>0\ 000</c:formatCode>
                <c:ptCount val="12"/>
                <c:pt idx="0">
                  <c:v>20908</c:v>
                </c:pt>
                <c:pt idx="1">
                  <c:v>26440</c:v>
                </c:pt>
                <c:pt idx="2">
                  <c:v>29998</c:v>
                </c:pt>
                <c:pt idx="3">
                  <c:v>31383</c:v>
                </c:pt>
                <c:pt idx="4">
                  <c:v>32825</c:v>
                </c:pt>
                <c:pt idx="5">
                  <c:v>41002</c:v>
                </c:pt>
                <c:pt idx="6">
                  <c:v>44808</c:v>
                </c:pt>
                <c:pt idx="7">
                  <c:v>46077</c:v>
                </c:pt>
                <c:pt idx="8">
                  <c:v>47543</c:v>
                </c:pt>
                <c:pt idx="9">
                  <c:v>46079</c:v>
                </c:pt>
                <c:pt idx="10">
                  <c:v>61990</c:v>
                </c:pt>
                <c:pt idx="11">
                  <c:v>65632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58688"/>
        <c:axId val="103961040"/>
      </c:lineChart>
      <c:catAx>
        <c:axId val="10395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961040"/>
        <c:crosses val="autoZero"/>
        <c:auto val="1"/>
        <c:lblAlgn val="ctr"/>
        <c:lblOffset val="100"/>
        <c:noMultiLvlLbl val="0"/>
      </c:catAx>
      <c:valAx>
        <c:axId val="103961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\ 000" sourceLinked="1"/>
        <c:majorTickMark val="out"/>
        <c:minorTickMark val="none"/>
        <c:tickLblPos val="nextTo"/>
        <c:crossAx val="103958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441802274715661"/>
          <c:y val="0.17362439710210739"/>
          <c:w val="0.36068836395450615"/>
          <c:h val="0.263119735222778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0</xdr:row>
      <xdr:rowOff>47625</xdr:rowOff>
    </xdr:from>
    <xdr:to>
      <xdr:col>20</xdr:col>
      <xdr:colOff>581025</xdr:colOff>
      <xdr:row>40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0.01122</cdr:x>
      <cdr:y>0.92413</cdr:y>
    </cdr:from>
    <cdr:to>
      <cdr:x>1</cdr:x>
      <cdr:y>0.99524</cdr:y>
    </cdr:to>
    <cdr:sp macro="" textlink="">
      <cdr:nvSpPr>
        <cdr:cNvPr id="4" name="3 Rectángulo"/>
        <cdr:cNvSpPr/>
      </cdr:nvSpPr>
      <cdr:spPr>
        <a:xfrm xmlns:a="http://schemas.openxmlformats.org/drawingml/2006/main">
          <a:off x="61531" y="5800726"/>
          <a:ext cx="5424869" cy="446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Transporte Terrestre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Ministerio de Transportes y Comunicaciones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tabSelected="1" workbookViewId="0">
      <selection activeCell="W18" sqref="W18"/>
    </sheetView>
  </sheetViews>
  <sheetFormatPr baseColWidth="10" defaultRowHeight="15" x14ac:dyDescent="0.25"/>
  <cols>
    <col min="1" max="1" width="19.5703125" customWidth="1"/>
    <col min="2" max="8" width="9.28515625" customWidth="1"/>
    <col min="9" max="13" width="9.7109375" customWidth="1"/>
  </cols>
  <sheetData>
    <row r="1" spans="1:19" ht="16.5" customHeight="1" x14ac:dyDescent="0.25">
      <c r="A1" s="24" t="s">
        <v>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"/>
      <c r="O1" s="1"/>
      <c r="P1" s="1"/>
      <c r="Q1" s="1"/>
      <c r="R1" s="1"/>
      <c r="S1" s="2"/>
    </row>
    <row r="2" spans="1:19" ht="14.2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1"/>
      <c r="O2" s="1"/>
      <c r="P2" s="1"/>
      <c r="Q2" s="1"/>
      <c r="R2" s="1"/>
      <c r="S2" s="1"/>
    </row>
    <row r="3" spans="1:19" ht="17.25" thickBot="1" x14ac:dyDescent="0.3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"/>
      <c r="O3" s="1"/>
      <c r="P3" s="1"/>
      <c r="Q3" s="1"/>
      <c r="R3" s="1"/>
      <c r="S3" s="1"/>
    </row>
    <row r="4" spans="1:19" ht="17.25" thickBot="1" x14ac:dyDescent="0.3">
      <c r="A4" s="26" t="s">
        <v>1</v>
      </c>
      <c r="B4" s="23">
        <v>2007</v>
      </c>
      <c r="C4" s="23">
        <v>2008</v>
      </c>
      <c r="D4" s="23">
        <v>2009</v>
      </c>
      <c r="E4" s="23">
        <v>2010</v>
      </c>
      <c r="F4" s="23">
        <v>2011</v>
      </c>
      <c r="G4" s="23">
        <v>2012</v>
      </c>
      <c r="H4" s="23">
        <v>2013</v>
      </c>
      <c r="I4" s="23">
        <v>2014</v>
      </c>
      <c r="J4" s="23">
        <v>2015</v>
      </c>
      <c r="K4" s="23">
        <v>2016</v>
      </c>
      <c r="L4" s="23">
        <v>2017</v>
      </c>
      <c r="M4" s="23">
        <v>2018</v>
      </c>
      <c r="N4" s="1"/>
      <c r="O4" s="1"/>
      <c r="P4" s="1"/>
      <c r="Q4" s="1"/>
      <c r="R4" s="1"/>
      <c r="S4" s="1"/>
    </row>
    <row r="5" spans="1:19" ht="28.5" customHeight="1" thickBot="1" x14ac:dyDescent="0.3">
      <c r="A5" s="26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1"/>
      <c r="O5" s="1"/>
      <c r="P5" s="1"/>
      <c r="Q5" s="1"/>
      <c r="R5" s="1"/>
      <c r="S5" s="1"/>
    </row>
    <row r="6" spans="1:19" ht="16.5" x14ac:dyDescent="0.25">
      <c r="A6" s="3" t="s">
        <v>2</v>
      </c>
      <c r="B6" s="4">
        <f t="shared" ref="B6:K6" si="0">SUM(B7,B11,B20,B29)</f>
        <v>96297</v>
      </c>
      <c r="C6" s="4">
        <f t="shared" si="0"/>
        <v>124872</v>
      </c>
      <c r="D6" s="4">
        <f t="shared" si="0"/>
        <v>142662</v>
      </c>
      <c r="E6" s="4">
        <f t="shared" si="0"/>
        <v>145525</v>
      </c>
      <c r="F6" s="4">
        <f t="shared" si="0"/>
        <v>153411</v>
      </c>
      <c r="G6" s="4">
        <f t="shared" si="0"/>
        <v>186872</v>
      </c>
      <c r="H6" s="4">
        <f t="shared" si="0"/>
        <v>210841</v>
      </c>
      <c r="I6" s="4">
        <f t="shared" si="0"/>
        <v>234316</v>
      </c>
      <c r="J6" s="4">
        <f t="shared" si="0"/>
        <v>241697</v>
      </c>
      <c r="K6" s="4">
        <f t="shared" si="0"/>
        <v>277422</v>
      </c>
      <c r="L6" s="4">
        <f t="shared" ref="L6:M6" si="1">SUM(L7,L11,L20,L29)</f>
        <v>287938</v>
      </c>
      <c r="M6" s="4">
        <f t="shared" si="1"/>
        <v>305795</v>
      </c>
      <c r="N6" s="1"/>
      <c r="O6" s="1"/>
      <c r="P6" s="1"/>
      <c r="Q6" s="1"/>
      <c r="R6" s="1"/>
      <c r="S6" s="1"/>
    </row>
    <row r="7" spans="1:19" ht="16.5" x14ac:dyDescent="0.25">
      <c r="A7" s="5" t="s">
        <v>3</v>
      </c>
      <c r="B7" s="6">
        <f t="shared" ref="B7:I7" si="2">SUM(B8:B9)</f>
        <v>3083</v>
      </c>
      <c r="C7" s="6">
        <f t="shared" si="2"/>
        <v>3850</v>
      </c>
      <c r="D7" s="6">
        <f t="shared" si="2"/>
        <v>4422</v>
      </c>
      <c r="E7" s="6">
        <f t="shared" si="2"/>
        <v>4332</v>
      </c>
      <c r="F7" s="6">
        <f t="shared" si="2"/>
        <v>4917</v>
      </c>
      <c r="G7" s="6">
        <f t="shared" si="2"/>
        <v>6479</v>
      </c>
      <c r="H7" s="6">
        <f t="shared" si="2"/>
        <v>8569</v>
      </c>
      <c r="I7" s="6">
        <f t="shared" si="2"/>
        <v>9363</v>
      </c>
      <c r="J7" s="6">
        <f>SUM(J8:J10)</f>
        <v>10352</v>
      </c>
      <c r="K7" s="6">
        <f>SUM(K8:K10)</f>
        <v>12015</v>
      </c>
      <c r="L7" s="6">
        <f>SUM(L8:L10)</f>
        <v>16962</v>
      </c>
      <c r="M7" s="6">
        <f>SUM(M8:M10)</f>
        <v>17570</v>
      </c>
      <c r="N7" s="1"/>
      <c r="O7" s="1"/>
      <c r="P7" s="1"/>
      <c r="Q7" s="1"/>
      <c r="R7" s="1"/>
      <c r="S7" s="1"/>
    </row>
    <row r="8" spans="1:19" ht="16.5" x14ac:dyDescent="0.25">
      <c r="A8" s="7" t="s">
        <v>4</v>
      </c>
      <c r="B8" s="8">
        <v>3075</v>
      </c>
      <c r="C8" s="8">
        <v>3839</v>
      </c>
      <c r="D8" s="8">
        <v>4410</v>
      </c>
      <c r="E8" s="8">
        <v>4321</v>
      </c>
      <c r="F8" s="8">
        <v>4904</v>
      </c>
      <c r="G8" s="8">
        <v>6465</v>
      </c>
      <c r="H8" s="8">
        <v>8551</v>
      </c>
      <c r="I8" s="8">
        <v>9343</v>
      </c>
      <c r="J8" s="8">
        <v>10297</v>
      </c>
      <c r="K8" s="8">
        <v>11875</v>
      </c>
      <c r="L8" s="8">
        <v>16962</v>
      </c>
      <c r="M8" s="8">
        <v>17570</v>
      </c>
      <c r="N8" s="1"/>
      <c r="O8" s="1"/>
      <c r="P8" s="1"/>
      <c r="Q8" s="1"/>
      <c r="R8" s="1"/>
      <c r="S8" s="1"/>
    </row>
    <row r="9" spans="1:19" ht="16.5" x14ac:dyDescent="0.25">
      <c r="A9" s="7" t="s">
        <v>5</v>
      </c>
      <c r="B9" s="9">
        <v>8</v>
      </c>
      <c r="C9" s="9">
        <v>11</v>
      </c>
      <c r="D9" s="9">
        <v>12</v>
      </c>
      <c r="E9" s="9">
        <v>11</v>
      </c>
      <c r="F9" s="9">
        <v>13</v>
      </c>
      <c r="G9" s="9">
        <v>14</v>
      </c>
      <c r="H9" s="9">
        <v>18</v>
      </c>
      <c r="I9" s="9">
        <v>20</v>
      </c>
      <c r="J9" s="9">
        <v>50</v>
      </c>
      <c r="K9" s="9">
        <v>140</v>
      </c>
      <c r="L9" s="9">
        <v>0</v>
      </c>
      <c r="M9" s="9">
        <v>0</v>
      </c>
      <c r="N9" s="1"/>
      <c r="O9" s="1"/>
      <c r="P9" s="1"/>
      <c r="Q9" s="1"/>
      <c r="R9" s="1"/>
      <c r="S9" s="1"/>
    </row>
    <row r="10" spans="1:19" ht="16.5" x14ac:dyDescent="0.25">
      <c r="A10" s="7" t="s">
        <v>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5</v>
      </c>
      <c r="K10" s="9">
        <v>0</v>
      </c>
      <c r="L10" s="9">
        <v>0</v>
      </c>
      <c r="M10" s="9">
        <v>0</v>
      </c>
      <c r="N10" s="1"/>
      <c r="O10" s="1"/>
      <c r="P10" s="1"/>
      <c r="Q10" s="1"/>
      <c r="R10" s="1"/>
      <c r="S10" s="1"/>
    </row>
    <row r="11" spans="1:19" ht="16.5" x14ac:dyDescent="0.25">
      <c r="A11" s="10" t="s">
        <v>6</v>
      </c>
      <c r="B11" s="8">
        <f t="shared" ref="B11:I11" si="3">SUM(B12:B16)</f>
        <v>53041</v>
      </c>
      <c r="C11" s="8">
        <f t="shared" si="3"/>
        <v>68687</v>
      </c>
      <c r="D11" s="8">
        <f t="shared" si="3"/>
        <v>79884</v>
      </c>
      <c r="E11" s="8">
        <f t="shared" si="3"/>
        <v>82358</v>
      </c>
      <c r="F11" s="8">
        <f t="shared" si="3"/>
        <v>87225</v>
      </c>
      <c r="G11" s="8">
        <f t="shared" si="3"/>
        <v>106025</v>
      </c>
      <c r="H11" s="8">
        <f t="shared" si="3"/>
        <v>120217</v>
      </c>
      <c r="I11" s="8">
        <f t="shared" si="3"/>
        <v>139242</v>
      </c>
      <c r="J11" s="8">
        <f>SUM(J12:J17)</f>
        <v>142324</v>
      </c>
      <c r="K11" s="8">
        <f>SUM(K12:K19)</f>
        <v>157157</v>
      </c>
      <c r="L11" s="8">
        <f>SUM(L12:L19)</f>
        <v>162608</v>
      </c>
      <c r="M11" s="8">
        <f>SUM(M12:M19)</f>
        <v>173392</v>
      </c>
      <c r="N11" s="1"/>
      <c r="O11" s="1"/>
      <c r="P11" s="1"/>
      <c r="Q11" s="1"/>
      <c r="R11" s="1"/>
      <c r="S11" s="1"/>
    </row>
    <row r="12" spans="1:19" ht="16.5" x14ac:dyDescent="0.25">
      <c r="A12" s="7" t="s">
        <v>4</v>
      </c>
      <c r="B12" s="8">
        <v>36729</v>
      </c>
      <c r="C12" s="8">
        <v>47372</v>
      </c>
      <c r="D12" s="8">
        <v>55358</v>
      </c>
      <c r="E12" s="8">
        <v>57089</v>
      </c>
      <c r="F12" s="8">
        <v>59484</v>
      </c>
      <c r="G12" s="8">
        <v>72080</v>
      </c>
      <c r="H12" s="8">
        <v>81728</v>
      </c>
      <c r="I12" s="8">
        <v>94662</v>
      </c>
      <c r="J12" s="8">
        <v>93565</v>
      </c>
      <c r="K12" s="8">
        <v>100995</v>
      </c>
      <c r="L12" s="8">
        <v>111004</v>
      </c>
      <c r="M12" s="8">
        <v>119035</v>
      </c>
      <c r="N12" s="1"/>
      <c r="O12" s="1"/>
      <c r="P12" s="1"/>
      <c r="Q12" s="1"/>
      <c r="R12" s="1"/>
      <c r="S12" s="1"/>
    </row>
    <row r="13" spans="1:19" ht="16.5" x14ac:dyDescent="0.25">
      <c r="A13" s="7" t="s">
        <v>5</v>
      </c>
      <c r="B13" s="8">
        <v>14057</v>
      </c>
      <c r="C13" s="8">
        <v>18525</v>
      </c>
      <c r="D13" s="8">
        <v>21449</v>
      </c>
      <c r="E13" s="8">
        <v>22280</v>
      </c>
      <c r="F13" s="8">
        <v>24438</v>
      </c>
      <c r="G13" s="8">
        <v>29966</v>
      </c>
      <c r="H13" s="8">
        <v>33977</v>
      </c>
      <c r="I13" s="8">
        <v>39354</v>
      </c>
      <c r="J13" s="8">
        <v>43008</v>
      </c>
      <c r="K13" s="8">
        <v>50281</v>
      </c>
      <c r="L13" s="8">
        <v>44358</v>
      </c>
      <c r="M13" s="8">
        <v>46528</v>
      </c>
      <c r="N13" s="1"/>
      <c r="O13" s="1"/>
      <c r="P13" s="1"/>
      <c r="Q13" s="1"/>
      <c r="R13" s="1"/>
      <c r="S13" s="1"/>
    </row>
    <row r="14" spans="1:19" ht="16.5" x14ac:dyDescent="0.25">
      <c r="A14" s="7" t="s">
        <v>7</v>
      </c>
      <c r="B14" s="8">
        <v>2249</v>
      </c>
      <c r="C14" s="8">
        <v>2784</v>
      </c>
      <c r="D14" s="8">
        <v>3071</v>
      </c>
      <c r="E14" s="8">
        <v>2983</v>
      </c>
      <c r="F14" s="8">
        <v>3298</v>
      </c>
      <c r="G14" s="8">
        <v>3978</v>
      </c>
      <c r="H14" s="8">
        <v>4510</v>
      </c>
      <c r="I14" s="8">
        <v>5224</v>
      </c>
      <c r="J14" s="8">
        <v>5743</v>
      </c>
      <c r="K14" s="8">
        <v>5868</v>
      </c>
      <c r="L14" s="8">
        <v>7244</v>
      </c>
      <c r="M14" s="8">
        <v>7825</v>
      </c>
      <c r="N14" s="1"/>
      <c r="O14" s="1"/>
      <c r="P14" s="1"/>
      <c r="Q14" s="1"/>
      <c r="R14" s="1"/>
      <c r="S14" s="1"/>
    </row>
    <row r="15" spans="1:19" ht="16.5" x14ac:dyDescent="0.25">
      <c r="A15" s="7" t="s">
        <v>8</v>
      </c>
      <c r="B15" s="9">
        <v>4</v>
      </c>
      <c r="C15" s="9">
        <v>4</v>
      </c>
      <c r="D15" s="9">
        <v>4</v>
      </c>
      <c r="E15" s="9">
        <v>4</v>
      </c>
      <c r="F15" s="9">
        <v>3</v>
      </c>
      <c r="G15" s="9">
        <v>1</v>
      </c>
      <c r="H15" s="9">
        <v>2</v>
      </c>
      <c r="I15" s="9">
        <v>2</v>
      </c>
      <c r="J15" s="9">
        <v>3</v>
      </c>
      <c r="K15" s="9">
        <v>4</v>
      </c>
      <c r="L15" s="9">
        <v>2</v>
      </c>
      <c r="M15" s="9">
        <v>4</v>
      </c>
      <c r="N15" s="1"/>
      <c r="O15" s="1"/>
      <c r="P15" s="1"/>
      <c r="Q15" s="1"/>
      <c r="R15" s="1"/>
      <c r="S15" s="1"/>
    </row>
    <row r="16" spans="1:19" ht="16.5" x14ac:dyDescent="0.25">
      <c r="A16" s="7" t="s">
        <v>9</v>
      </c>
      <c r="B16" s="9">
        <v>2</v>
      </c>
      <c r="C16" s="9">
        <v>2</v>
      </c>
      <c r="D16" s="9">
        <v>2</v>
      </c>
      <c r="E16" s="9">
        <v>2</v>
      </c>
      <c r="F16" s="9">
        <v>2</v>
      </c>
      <c r="G16" s="9">
        <v>0</v>
      </c>
      <c r="H16" s="9">
        <v>0</v>
      </c>
      <c r="I16" s="9">
        <v>0</v>
      </c>
      <c r="J16" s="9">
        <v>4</v>
      </c>
      <c r="K16" s="9">
        <v>4</v>
      </c>
      <c r="L16" s="9">
        <v>0</v>
      </c>
      <c r="M16" s="9">
        <v>0</v>
      </c>
      <c r="N16" s="1"/>
      <c r="O16" s="1"/>
      <c r="P16" s="1"/>
      <c r="Q16" s="1"/>
      <c r="R16" s="1"/>
      <c r="S16" s="1"/>
    </row>
    <row r="17" spans="1:19" ht="16.5" x14ac:dyDescent="0.25">
      <c r="A17" s="7" t="s">
        <v>17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1</v>
      </c>
      <c r="K17" s="9">
        <v>1</v>
      </c>
      <c r="L17" s="9">
        <v>0</v>
      </c>
      <c r="M17" s="9">
        <v>0</v>
      </c>
      <c r="N17" s="1"/>
      <c r="O17" s="1"/>
      <c r="P17" s="1"/>
      <c r="Q17" s="1"/>
      <c r="R17" s="1"/>
      <c r="S17" s="1"/>
    </row>
    <row r="18" spans="1:19" ht="16.5" x14ac:dyDescent="0.25">
      <c r="A18" s="22" t="s">
        <v>18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2</v>
      </c>
      <c r="L18" s="9">
        <v>0</v>
      </c>
      <c r="M18" s="9">
        <v>0</v>
      </c>
      <c r="N18" s="1"/>
      <c r="O18" s="1"/>
      <c r="P18" s="1"/>
      <c r="Q18" s="1"/>
      <c r="R18" s="1"/>
      <c r="S18" s="1"/>
    </row>
    <row r="19" spans="1:19" ht="16.5" x14ac:dyDescent="0.25">
      <c r="A19" s="22" t="s">
        <v>19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2</v>
      </c>
      <c r="L19" s="9">
        <v>0</v>
      </c>
      <c r="M19" s="9">
        <v>0</v>
      </c>
      <c r="N19" s="1"/>
      <c r="O19" s="1"/>
      <c r="P19" s="1"/>
      <c r="Q19" s="1"/>
      <c r="R19" s="1"/>
      <c r="S19" s="1"/>
    </row>
    <row r="20" spans="1:19" ht="16.5" x14ac:dyDescent="0.25">
      <c r="A20" s="10" t="s">
        <v>10</v>
      </c>
      <c r="B20" s="8">
        <f t="shared" ref="B20:I20" si="4">SUM(B21:B25)</f>
        <v>19265</v>
      </c>
      <c r="C20" s="8">
        <f t="shared" si="4"/>
        <v>25895</v>
      </c>
      <c r="D20" s="8">
        <f t="shared" si="4"/>
        <v>28358</v>
      </c>
      <c r="E20" s="8">
        <f t="shared" si="4"/>
        <v>27452</v>
      </c>
      <c r="F20" s="8">
        <f t="shared" si="4"/>
        <v>28444</v>
      </c>
      <c r="G20" s="8">
        <f t="shared" si="4"/>
        <v>33366</v>
      </c>
      <c r="H20" s="8">
        <f t="shared" si="4"/>
        <v>37247</v>
      </c>
      <c r="I20" s="8">
        <f t="shared" si="4"/>
        <v>39634</v>
      </c>
      <c r="J20" s="8">
        <f>SUM(J21:J27)</f>
        <v>41478</v>
      </c>
      <c r="K20" s="8">
        <f>SUM(K21:K28)</f>
        <v>62171</v>
      </c>
      <c r="L20" s="8">
        <f>SUM(L21:L28)</f>
        <v>46378</v>
      </c>
      <c r="M20" s="8">
        <f>SUM(M21:M28)</f>
        <v>49201</v>
      </c>
      <c r="N20" s="1"/>
      <c r="O20" s="1"/>
      <c r="P20" s="1"/>
      <c r="Q20" s="1"/>
      <c r="R20" s="1"/>
      <c r="S20" s="1"/>
    </row>
    <row r="21" spans="1:19" ht="16.5" x14ac:dyDescent="0.25">
      <c r="A21" s="7" t="s">
        <v>4</v>
      </c>
      <c r="B21" s="8">
        <v>4201</v>
      </c>
      <c r="C21" s="8">
        <v>5059</v>
      </c>
      <c r="D21" s="8">
        <v>5589</v>
      </c>
      <c r="E21" s="8">
        <v>4874</v>
      </c>
      <c r="F21" s="8">
        <v>4533</v>
      </c>
      <c r="G21" s="8">
        <v>4790</v>
      </c>
      <c r="H21" s="8">
        <v>5347</v>
      </c>
      <c r="I21" s="8">
        <v>5690</v>
      </c>
      <c r="J21" s="8">
        <v>4992</v>
      </c>
      <c r="K21" s="8">
        <v>11745</v>
      </c>
      <c r="L21" s="8">
        <v>4248</v>
      </c>
      <c r="M21" s="8">
        <v>4194</v>
      </c>
      <c r="N21" s="1"/>
      <c r="O21" s="1"/>
      <c r="P21" s="1"/>
      <c r="Q21" s="1"/>
      <c r="R21" s="1"/>
      <c r="S21" s="1"/>
    </row>
    <row r="22" spans="1:19" ht="16.5" x14ac:dyDescent="0.25">
      <c r="A22" s="7" t="s">
        <v>5</v>
      </c>
      <c r="B22" s="8">
        <v>15051</v>
      </c>
      <c r="C22" s="8">
        <v>20809</v>
      </c>
      <c r="D22" s="8">
        <v>22741</v>
      </c>
      <c r="E22" s="8">
        <v>22540</v>
      </c>
      <c r="F22" s="8">
        <v>23859</v>
      </c>
      <c r="G22" s="8">
        <v>28448</v>
      </c>
      <c r="H22" s="8">
        <v>31757</v>
      </c>
      <c r="I22" s="8">
        <v>33792</v>
      </c>
      <c r="J22" s="8">
        <v>36114</v>
      </c>
      <c r="K22" s="8">
        <v>49250</v>
      </c>
      <c r="L22" s="8">
        <v>41803</v>
      </c>
      <c r="M22" s="8">
        <v>44611</v>
      </c>
      <c r="N22" s="1"/>
      <c r="O22" s="1"/>
      <c r="P22" s="1"/>
      <c r="Q22" s="1"/>
      <c r="R22" s="1"/>
      <c r="S22" s="1"/>
    </row>
    <row r="23" spans="1:19" ht="16.5" x14ac:dyDescent="0.25">
      <c r="A23" s="7" t="s">
        <v>7</v>
      </c>
      <c r="B23" s="9">
        <v>12</v>
      </c>
      <c r="C23" s="9">
        <v>25</v>
      </c>
      <c r="D23" s="9">
        <v>26</v>
      </c>
      <c r="E23" s="9">
        <v>36</v>
      </c>
      <c r="F23" s="9">
        <v>51</v>
      </c>
      <c r="G23" s="9">
        <v>127</v>
      </c>
      <c r="H23" s="9">
        <v>142</v>
      </c>
      <c r="I23" s="9">
        <v>151</v>
      </c>
      <c r="J23" s="9">
        <v>357</v>
      </c>
      <c r="K23" s="9">
        <v>1134</v>
      </c>
      <c r="L23" s="9">
        <v>327</v>
      </c>
      <c r="M23" s="9">
        <v>396</v>
      </c>
      <c r="N23" s="1"/>
      <c r="O23" s="1"/>
      <c r="P23" s="1"/>
      <c r="Q23" s="1"/>
      <c r="R23" s="1"/>
      <c r="S23" s="1"/>
    </row>
    <row r="24" spans="1:19" ht="16.5" x14ac:dyDescent="0.25">
      <c r="A24" s="7" t="s">
        <v>8</v>
      </c>
      <c r="B24" s="11">
        <v>0</v>
      </c>
      <c r="C24" s="9">
        <v>1</v>
      </c>
      <c r="D24" s="9">
        <v>1</v>
      </c>
      <c r="E24" s="9">
        <v>1</v>
      </c>
      <c r="F24" s="9">
        <v>1</v>
      </c>
      <c r="G24" s="9">
        <v>1</v>
      </c>
      <c r="H24" s="9">
        <v>1</v>
      </c>
      <c r="I24" s="9">
        <v>1</v>
      </c>
      <c r="J24" s="9">
        <v>4</v>
      </c>
      <c r="K24" s="9">
        <v>33</v>
      </c>
      <c r="L24" s="9">
        <v>0</v>
      </c>
      <c r="M24" s="9">
        <v>0</v>
      </c>
      <c r="N24" s="1"/>
      <c r="O24" s="1"/>
      <c r="P24" s="1"/>
      <c r="Q24" s="1"/>
      <c r="R24" s="1"/>
      <c r="S24" s="1"/>
    </row>
    <row r="25" spans="1:19" ht="16.5" x14ac:dyDescent="0.25">
      <c r="A25" s="7" t="s">
        <v>9</v>
      </c>
      <c r="B25" s="9">
        <v>1</v>
      </c>
      <c r="C25" s="9">
        <v>1</v>
      </c>
      <c r="D25" s="9">
        <v>1</v>
      </c>
      <c r="E25" s="9">
        <v>1</v>
      </c>
      <c r="F25" s="11">
        <v>0</v>
      </c>
      <c r="G25" s="11">
        <v>0</v>
      </c>
      <c r="H25" s="11">
        <v>0</v>
      </c>
      <c r="I25" s="11" t="s">
        <v>16</v>
      </c>
      <c r="J25" s="11">
        <v>2</v>
      </c>
      <c r="K25" s="11">
        <v>4</v>
      </c>
      <c r="L25" s="11">
        <v>0</v>
      </c>
      <c r="M25" s="11">
        <v>0</v>
      </c>
      <c r="N25" s="1"/>
      <c r="O25" s="1"/>
      <c r="P25" s="1"/>
      <c r="Q25" s="1"/>
      <c r="R25" s="1"/>
      <c r="S25" s="1"/>
    </row>
    <row r="26" spans="1:19" ht="16.5" x14ac:dyDescent="0.25">
      <c r="A26" s="22" t="s">
        <v>18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11">
        <v>7</v>
      </c>
      <c r="K26" s="11">
        <v>4</v>
      </c>
      <c r="L26" s="11">
        <v>0</v>
      </c>
      <c r="M26" s="11">
        <v>0</v>
      </c>
      <c r="N26" s="1"/>
      <c r="O26" s="1"/>
      <c r="P26" s="1"/>
      <c r="Q26" s="1"/>
      <c r="R26" s="1"/>
      <c r="S26" s="1"/>
    </row>
    <row r="27" spans="1:19" ht="16.5" x14ac:dyDescent="0.25">
      <c r="A27" s="22" t="s">
        <v>19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11">
        <v>2</v>
      </c>
      <c r="K27" s="11"/>
      <c r="L27" s="11">
        <v>0</v>
      </c>
      <c r="M27" s="11">
        <v>0</v>
      </c>
      <c r="N27" s="1"/>
      <c r="O27" s="1"/>
      <c r="P27" s="1"/>
      <c r="Q27" s="1"/>
      <c r="R27" s="1"/>
      <c r="S27" s="1"/>
    </row>
    <row r="28" spans="1:19" ht="16.5" x14ac:dyDescent="0.25">
      <c r="A28" s="22" t="s">
        <v>20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1">
        <v>1</v>
      </c>
      <c r="L28" s="11">
        <v>0</v>
      </c>
      <c r="M28" s="11">
        <v>0</v>
      </c>
      <c r="N28" s="1"/>
      <c r="O28" s="1"/>
      <c r="P28" s="1"/>
      <c r="Q28" s="1"/>
      <c r="R28" s="1"/>
      <c r="S28" s="1"/>
    </row>
    <row r="29" spans="1:19" ht="16.5" x14ac:dyDescent="0.25">
      <c r="A29" s="10" t="s">
        <v>11</v>
      </c>
      <c r="B29" s="8">
        <f t="shared" ref="B29:I29" si="5">SUM(B30:B37)</f>
        <v>20908</v>
      </c>
      <c r="C29" s="8">
        <f t="shared" si="5"/>
        <v>26440</v>
      </c>
      <c r="D29" s="8">
        <f t="shared" si="5"/>
        <v>29998</v>
      </c>
      <c r="E29" s="8">
        <f t="shared" si="5"/>
        <v>31383</v>
      </c>
      <c r="F29" s="8">
        <f t="shared" si="5"/>
        <v>32825</v>
      </c>
      <c r="G29" s="8">
        <f t="shared" si="5"/>
        <v>41002</v>
      </c>
      <c r="H29" s="8">
        <f t="shared" si="5"/>
        <v>44808</v>
      </c>
      <c r="I29" s="8">
        <f t="shared" si="5"/>
        <v>46077</v>
      </c>
      <c r="J29" s="8">
        <f>SUM(J30:J37)</f>
        <v>47543</v>
      </c>
      <c r="K29" s="8">
        <f>SUM(K30:K37)</f>
        <v>46079</v>
      </c>
      <c r="L29" s="8">
        <f>SUM(L30:L37)</f>
        <v>61990</v>
      </c>
      <c r="M29" s="8">
        <f>SUM(M30:M37)</f>
        <v>65632</v>
      </c>
      <c r="N29" s="1"/>
      <c r="O29" s="1"/>
      <c r="P29" s="1"/>
      <c r="Q29" s="1"/>
      <c r="R29" s="1"/>
      <c r="S29" s="1"/>
    </row>
    <row r="30" spans="1:19" ht="16.5" x14ac:dyDescent="0.25">
      <c r="A30" s="7" t="s">
        <v>15</v>
      </c>
      <c r="B30" s="9">
        <v>125</v>
      </c>
      <c r="C30" s="9">
        <v>139</v>
      </c>
      <c r="D30" s="9">
        <v>201</v>
      </c>
      <c r="E30" s="9">
        <v>43</v>
      </c>
      <c r="F30" s="9">
        <v>258</v>
      </c>
      <c r="G30" s="9">
        <v>253</v>
      </c>
      <c r="H30" s="9">
        <v>276</v>
      </c>
      <c r="I30" s="9">
        <v>284</v>
      </c>
      <c r="J30" s="9">
        <v>198</v>
      </c>
      <c r="K30" s="9">
        <v>258</v>
      </c>
      <c r="L30" s="9">
        <v>397</v>
      </c>
      <c r="M30" s="9">
        <v>357</v>
      </c>
      <c r="N30" s="1"/>
      <c r="O30" s="1"/>
      <c r="P30" s="1"/>
      <c r="Q30" s="1"/>
      <c r="R30" s="1"/>
      <c r="S30" s="1"/>
    </row>
    <row r="31" spans="1:19" ht="16.5" x14ac:dyDescent="0.25">
      <c r="A31" s="7" t="s">
        <v>4</v>
      </c>
      <c r="B31" s="8">
        <v>6179</v>
      </c>
      <c r="C31" s="8">
        <v>7136</v>
      </c>
      <c r="D31" s="8">
        <v>7767</v>
      </c>
      <c r="E31" s="8">
        <v>7699</v>
      </c>
      <c r="F31" s="8">
        <v>7246</v>
      </c>
      <c r="G31" s="8">
        <v>8947</v>
      </c>
      <c r="H31" s="8">
        <v>9778</v>
      </c>
      <c r="I31" s="8">
        <v>10055</v>
      </c>
      <c r="J31" s="8">
        <v>9281</v>
      </c>
      <c r="K31" s="8">
        <v>9335</v>
      </c>
      <c r="L31" s="8">
        <v>10138</v>
      </c>
      <c r="M31" s="8">
        <v>11006</v>
      </c>
      <c r="N31" s="1"/>
      <c r="O31" s="1"/>
      <c r="P31" s="1"/>
      <c r="Q31" s="1"/>
      <c r="R31" s="1"/>
      <c r="S31" s="1"/>
    </row>
    <row r="32" spans="1:19" ht="16.5" x14ac:dyDescent="0.25">
      <c r="A32" s="7" t="s">
        <v>5</v>
      </c>
      <c r="B32" s="8">
        <v>14494</v>
      </c>
      <c r="C32" s="8">
        <v>19002</v>
      </c>
      <c r="D32" s="8">
        <v>21824</v>
      </c>
      <c r="E32" s="8">
        <v>23388</v>
      </c>
      <c r="F32" s="8">
        <v>24966</v>
      </c>
      <c r="G32" s="8">
        <v>31260</v>
      </c>
      <c r="H32" s="8">
        <v>34162</v>
      </c>
      <c r="I32" s="8">
        <v>35130</v>
      </c>
      <c r="J32" s="8">
        <v>37088</v>
      </c>
      <c r="K32" s="8">
        <v>35711</v>
      </c>
      <c r="L32" s="8">
        <v>49907</v>
      </c>
      <c r="M32" s="8">
        <v>52967</v>
      </c>
      <c r="N32" s="1"/>
      <c r="O32" s="1"/>
      <c r="P32" s="1"/>
      <c r="Q32" s="1"/>
      <c r="R32" s="1"/>
      <c r="S32" s="1"/>
    </row>
    <row r="33" spans="1:19" ht="16.5" x14ac:dyDescent="0.25">
      <c r="A33" s="7" t="s">
        <v>7</v>
      </c>
      <c r="B33" s="9">
        <v>107</v>
      </c>
      <c r="C33" s="9">
        <v>159</v>
      </c>
      <c r="D33" s="9">
        <v>202</v>
      </c>
      <c r="E33" s="9">
        <v>248</v>
      </c>
      <c r="F33" s="9">
        <v>341</v>
      </c>
      <c r="G33" s="9">
        <v>529</v>
      </c>
      <c r="H33" s="9">
        <v>578</v>
      </c>
      <c r="I33" s="9">
        <v>594</v>
      </c>
      <c r="J33" s="9">
        <v>947</v>
      </c>
      <c r="K33" s="9">
        <v>759</v>
      </c>
      <c r="L33" s="9">
        <v>1436</v>
      </c>
      <c r="M33" s="9">
        <v>1247</v>
      </c>
      <c r="N33" s="1"/>
      <c r="O33" s="1"/>
      <c r="P33" s="1"/>
      <c r="Q33" s="1"/>
      <c r="R33" s="1"/>
      <c r="S33" s="1"/>
    </row>
    <row r="34" spans="1:19" ht="16.5" x14ac:dyDescent="0.25">
      <c r="A34" s="7" t="s">
        <v>8</v>
      </c>
      <c r="B34" s="9">
        <v>3</v>
      </c>
      <c r="C34" s="9">
        <v>3</v>
      </c>
      <c r="D34" s="9">
        <v>3</v>
      </c>
      <c r="E34" s="9">
        <v>4</v>
      </c>
      <c r="F34" s="9">
        <v>7</v>
      </c>
      <c r="G34" s="9">
        <v>7</v>
      </c>
      <c r="H34" s="9">
        <v>8</v>
      </c>
      <c r="I34" s="9">
        <v>8</v>
      </c>
      <c r="J34" s="9">
        <v>24</v>
      </c>
      <c r="K34" s="9">
        <v>11</v>
      </c>
      <c r="L34" s="9">
        <v>69</v>
      </c>
      <c r="M34" s="9">
        <v>29</v>
      </c>
      <c r="N34" s="1"/>
      <c r="O34" s="1"/>
      <c r="P34" s="1"/>
      <c r="Q34" s="1"/>
      <c r="R34" s="1"/>
      <c r="S34" s="1"/>
    </row>
    <row r="35" spans="1:19" ht="16.5" x14ac:dyDescent="0.25">
      <c r="A35" s="7" t="s">
        <v>21</v>
      </c>
      <c r="B35" s="9">
        <v>0</v>
      </c>
      <c r="C35" s="9">
        <v>1</v>
      </c>
      <c r="D35" s="9">
        <v>1</v>
      </c>
      <c r="E35" s="9">
        <v>1</v>
      </c>
      <c r="F35" s="9">
        <v>7</v>
      </c>
      <c r="G35" s="9">
        <v>6</v>
      </c>
      <c r="H35" s="9">
        <v>6</v>
      </c>
      <c r="I35" s="9">
        <v>6</v>
      </c>
      <c r="J35" s="9">
        <v>5</v>
      </c>
      <c r="K35" s="9">
        <v>4</v>
      </c>
      <c r="L35" s="9">
        <v>14</v>
      </c>
      <c r="M35" s="9">
        <v>14</v>
      </c>
      <c r="N35" s="1"/>
      <c r="O35" s="1"/>
      <c r="P35" s="1"/>
      <c r="Q35" s="1"/>
      <c r="R35" s="1"/>
      <c r="S35" s="1"/>
    </row>
    <row r="36" spans="1:19" ht="16.5" x14ac:dyDescent="0.25">
      <c r="A36" s="7" t="s">
        <v>22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3</v>
      </c>
      <c r="M36" s="9">
        <v>2</v>
      </c>
      <c r="N36" s="1">
        <v>0</v>
      </c>
      <c r="O36" s="1"/>
      <c r="P36" s="1"/>
      <c r="Q36" s="1"/>
      <c r="R36" s="1"/>
      <c r="S36" s="1"/>
    </row>
    <row r="37" spans="1:19" ht="17.25" thickBot="1" x14ac:dyDescent="0.3">
      <c r="A37" s="12" t="s">
        <v>18</v>
      </c>
      <c r="B37" s="13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</v>
      </c>
      <c r="L37" s="14">
        <v>26</v>
      </c>
      <c r="M37" s="14">
        <v>10</v>
      </c>
      <c r="N37" s="1"/>
      <c r="O37" s="1"/>
      <c r="P37" s="1"/>
      <c r="Q37" s="1"/>
      <c r="R37" s="1"/>
      <c r="S37" s="1"/>
    </row>
    <row r="38" spans="1:19" ht="16.5" x14ac:dyDescent="0.25">
      <c r="A38" s="15" t="s">
        <v>12</v>
      </c>
      <c r="B38" s="16"/>
      <c r="C38" s="16"/>
      <c r="D38" s="17"/>
      <c r="E38" s="16"/>
      <c r="F38" s="16"/>
      <c r="G38" s="21"/>
      <c r="H38" s="21"/>
      <c r="I38" s="21"/>
      <c r="J38" s="21"/>
      <c r="K38" s="21"/>
      <c r="L38" s="1"/>
      <c r="M38" s="1"/>
      <c r="N38" s="1"/>
      <c r="O38" s="1"/>
      <c r="P38" s="1"/>
      <c r="Q38" s="1"/>
      <c r="R38" s="1"/>
      <c r="S38" s="1"/>
    </row>
    <row r="39" spans="1:19" ht="16.5" x14ac:dyDescent="0.25">
      <c r="A39" s="18" t="s">
        <v>13</v>
      </c>
      <c r="B39" s="19"/>
      <c r="C39" s="19"/>
      <c r="D39" s="19"/>
      <c r="E39" s="19"/>
      <c r="F39" s="19"/>
      <c r="G39" s="21"/>
      <c r="H39" s="21"/>
      <c r="I39" s="21"/>
      <c r="J39" s="21"/>
      <c r="K39" s="21"/>
      <c r="L39" s="1"/>
      <c r="M39" s="1"/>
      <c r="N39" s="1"/>
      <c r="O39" s="1"/>
      <c r="P39" s="1"/>
      <c r="Q39" s="1"/>
      <c r="R39" s="1"/>
      <c r="S39" s="1"/>
    </row>
    <row r="40" spans="1:19" ht="16.5" x14ac:dyDescent="0.25">
      <c r="A40" s="20" t="s">
        <v>14</v>
      </c>
      <c r="B40" s="19"/>
      <c r="C40" s="19"/>
      <c r="D40" s="19"/>
      <c r="E40" s="19"/>
      <c r="F40" s="19"/>
      <c r="G40" s="21"/>
      <c r="H40" s="21"/>
      <c r="I40" s="21"/>
      <c r="J40" s="21"/>
      <c r="K40" s="21"/>
      <c r="L40" s="1"/>
      <c r="M40" s="1"/>
      <c r="N40" s="1"/>
      <c r="O40" s="1"/>
      <c r="P40" s="1"/>
      <c r="Q40" s="1"/>
      <c r="R40" s="1"/>
      <c r="S40" s="1"/>
    </row>
  </sheetData>
  <mergeCells count="15">
    <mergeCell ref="M4:M5"/>
    <mergeCell ref="A1:M2"/>
    <mergeCell ref="A3:M3"/>
    <mergeCell ref="L4:L5"/>
    <mergeCell ref="K4:K5"/>
    <mergeCell ref="J4:J5"/>
    <mergeCell ref="I4:I5"/>
    <mergeCell ref="H4:H5"/>
    <mergeCell ref="E4:E5"/>
    <mergeCell ref="F4:F5"/>
    <mergeCell ref="G4:G5"/>
    <mergeCell ref="A4:A5"/>
    <mergeCell ref="B4:B5"/>
    <mergeCell ref="C4:C5"/>
    <mergeCell ref="D4:D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C.1.3.21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2014-04-02T20:33:40Z</dcterms:created>
  <dcterms:modified xsi:type="dcterms:W3CDTF">2019-05-23T21:57:58Z</dcterms:modified>
</cp:coreProperties>
</file>