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/>
  </bookViews>
  <sheets>
    <sheet name="C.1.2.5" sheetId="1" r:id="rId1"/>
  </sheets>
  <calcPr calcId="152511"/>
</workbook>
</file>

<file path=xl/calcChain.xml><?xml version="1.0" encoding="utf-8"?>
<calcChain xmlns="http://schemas.openxmlformats.org/spreadsheetml/2006/main">
  <c r="L13" i="1" l="1"/>
  <c r="L5" i="1" s="1"/>
  <c r="L21" i="1"/>
  <c r="M13" i="1" l="1"/>
  <c r="M21" i="1"/>
  <c r="M5" i="1" l="1"/>
  <c r="K10" i="1"/>
  <c r="K9" i="1"/>
  <c r="K8" i="1"/>
  <c r="K7" i="1"/>
  <c r="K6" i="1"/>
  <c r="K21" i="1"/>
  <c r="K13" i="1"/>
  <c r="K5" i="1" l="1"/>
  <c r="J21" i="1"/>
  <c r="J13" i="1"/>
  <c r="J10" i="1"/>
  <c r="J9" i="1"/>
  <c r="J8" i="1"/>
  <c r="J7" i="1"/>
  <c r="J6" i="1"/>
  <c r="J5" i="1" l="1"/>
  <c r="I10" i="1"/>
  <c r="I9" i="1"/>
  <c r="I8" i="1"/>
  <c r="I7" i="1"/>
  <c r="I6" i="1"/>
  <c r="I21" i="1"/>
  <c r="I13" i="1"/>
  <c r="I5" i="1" s="1"/>
  <c r="H21" i="1"/>
  <c r="H13" i="1"/>
  <c r="H10" i="1"/>
  <c r="H9" i="1"/>
  <c r="H8" i="1"/>
  <c r="H7" i="1"/>
  <c r="H6" i="1"/>
  <c r="G21" i="1"/>
  <c r="F21" i="1"/>
  <c r="E21" i="1"/>
  <c r="D21" i="1"/>
  <c r="C21" i="1"/>
  <c r="B21" i="1"/>
  <c r="G13" i="1"/>
  <c r="F13" i="1"/>
  <c r="E13" i="1"/>
  <c r="D13" i="1"/>
  <c r="C13" i="1"/>
  <c r="B13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B5" i="1" l="1"/>
  <c r="D5" i="1"/>
  <c r="H5" i="1"/>
  <c r="F5" i="1"/>
  <c r="G5" i="1"/>
  <c r="C5" i="1"/>
  <c r="E5" i="1"/>
</calcChain>
</file>

<file path=xl/sharedStrings.xml><?xml version="1.0" encoding="utf-8"?>
<sst xmlns="http://schemas.openxmlformats.org/spreadsheetml/2006/main" count="62" uniqueCount="15">
  <si>
    <t>(Unidades vehiculares)</t>
  </si>
  <si>
    <t>ESTADO Y CLASE VEHICULAR</t>
  </si>
  <si>
    <t>TOTAL</t>
  </si>
  <si>
    <t xml:space="preserve"> Autos Station Wagon</t>
  </si>
  <si>
    <t xml:space="preserve"> Camionetas</t>
  </si>
  <si>
    <t xml:space="preserve"> Camiones</t>
  </si>
  <si>
    <t xml:space="preserve"> Buses y chasises</t>
  </si>
  <si>
    <t xml:space="preserve"> Tracto Camiones</t>
  </si>
  <si>
    <t xml:space="preserve"> Remolque y Semiremolque</t>
  </si>
  <si>
    <t>Nuevos</t>
  </si>
  <si>
    <t>Usados</t>
  </si>
  <si>
    <t>Fuente: Asociación Automotriz del Perú S.A. (AAP), Automás</t>
  </si>
  <si>
    <t>Elaboración: MTC - OGPP - Oficina de Estadística</t>
  </si>
  <si>
    <t>-</t>
  </si>
  <si>
    <t>IMPORTACIÓN DE VEHÍCULOS AUTOMOTORES, SEGÚN ESTADO Y CLASE VEHICULAR: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</si>
</sst>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\ 000"/>
  </numFmts>
  <fonts count="6" x14ac:knownFonts="1">
    <font>
      <sz val="11"/>
      <color theme="1"/>
      <name val="Calibri"/>
      <family val="2"/>
      <scheme val="minor"/>
    </font>
    <font>
      <b/>
      <sz val="12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3" fontId="4" fillId="2" borderId="3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left" indent="1"/>
    </xf>
    <xf numFmtId="3" fontId="4" fillId="2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left" indent="1"/>
    </xf>
    <xf numFmtId="3" fontId="3" fillId="2" borderId="1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/>
    <xf numFmtId="165" fontId="4" fillId="2" borderId="3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0" fontId="1" fillId="2" borderId="0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</cellXfs>
  <cellStyles count="2">
    <cellStyle name="Normal" xfId="0" builtinId="0"/>
    <cellStyle name="Normal_13PARQUE-CLASE-1990-9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Segoe UI Symbol"/>
                <a:ea typeface="Segoe UI Symbol"/>
              </a:rPr>
              <a:t>Importación de Vehículos automotores, según estado: 2007-2018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 sz="1400" b="1" i="0" u="none" strike="noStrike" baseline="0">
              <a:solidFill>
                <a:srgbClr val="000000"/>
              </a:solidFill>
              <a:latin typeface="Segoe UI Symbol"/>
              <a:ea typeface="Segoe UI Symbo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r>
              <a:rPr lang="es-PE"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</a:rPr>
              <a:t>(Unidades vehiculares)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726655282989441"/>
          <c:y val="0.17875702680387584"/>
          <c:w val="0.84542122408027065"/>
          <c:h val="0.67018171623259015"/>
        </c:manualLayout>
      </c:layout>
      <c:lineChart>
        <c:grouping val="standard"/>
        <c:varyColors val="0"/>
        <c:ser>
          <c:idx val="0"/>
          <c:order val="0"/>
          <c:tx>
            <c:strRef>
              <c:f>'C.1.2.5'!$A$13</c:f>
              <c:strCache>
                <c:ptCount val="1"/>
                <c:pt idx="0">
                  <c:v>Nuevos</c:v>
                </c:pt>
              </c:strCache>
            </c:strRef>
          </c:tx>
          <c:dLbls>
            <c:dLbl>
              <c:idx val="3"/>
              <c:layout>
                <c:manualLayout>
                  <c:x val="-0.10666666666666667"/>
                  <c:y val="-2.3986486486486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406742794997282"/>
                  <c:y val="-1.9481981981981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754214246873301"/>
                  <c:y val="-2.6238738738738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'C.1.2.5'!$B$4:$M$4</c:f>
              <c:numCache>
                <c:formatCode>General_)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'C.1.2.5'!$B$13:$M$13</c:f>
              <c:numCache>
                <c:formatCode>0\ 000</c:formatCode>
                <c:ptCount val="12"/>
                <c:pt idx="0">
                  <c:v>46312</c:v>
                </c:pt>
                <c:pt idx="1">
                  <c:v>100108</c:v>
                </c:pt>
                <c:pt idx="2">
                  <c:v>67052</c:v>
                </c:pt>
                <c:pt idx="3">
                  <c:v>123193</c:v>
                </c:pt>
                <c:pt idx="4">
                  <c:v>154108</c:v>
                </c:pt>
                <c:pt idx="5">
                  <c:v>202916</c:v>
                </c:pt>
                <c:pt idx="6">
                  <c:v>200291</c:v>
                </c:pt>
                <c:pt idx="7">
                  <c:v>183151</c:v>
                </c:pt>
                <c:pt idx="8">
                  <c:v>161005</c:v>
                </c:pt>
                <c:pt idx="9">
                  <c:v>167586</c:v>
                </c:pt>
                <c:pt idx="10">
                  <c:v>181282</c:v>
                </c:pt>
                <c:pt idx="11">
                  <c:v>159367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'C.1.2.5'!$A$21</c:f>
              <c:strCache>
                <c:ptCount val="1"/>
                <c:pt idx="0">
                  <c:v>Usados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'C.1.2.5'!$B$4:$M$4</c:f>
              <c:numCache>
                <c:formatCode>General_)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'C.1.2.5'!$B$21:$M$21</c:f>
              <c:numCache>
                <c:formatCode>0\ 000</c:formatCode>
                <c:ptCount val="12"/>
                <c:pt idx="0">
                  <c:v>35404</c:v>
                </c:pt>
                <c:pt idx="1">
                  <c:v>45293</c:v>
                </c:pt>
                <c:pt idx="2">
                  <c:v>37949</c:v>
                </c:pt>
                <c:pt idx="3">
                  <c:v>31526</c:v>
                </c:pt>
                <c:pt idx="4">
                  <c:v>13461</c:v>
                </c:pt>
                <c:pt idx="5">
                  <c:v>13001</c:v>
                </c:pt>
                <c:pt idx="6">
                  <c:v>1720</c:v>
                </c:pt>
                <c:pt idx="7" formatCode="#,##0">
                  <c:v>858</c:v>
                </c:pt>
                <c:pt idx="8" formatCode="#,##0">
                  <c:v>712</c:v>
                </c:pt>
                <c:pt idx="9" formatCode="#,##0">
                  <c:v>936</c:v>
                </c:pt>
                <c:pt idx="10" formatCode="#,##0">
                  <c:v>1477</c:v>
                </c:pt>
                <c:pt idx="11" formatCode="#,##0">
                  <c:v>2465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037200"/>
        <c:axId val="557040728"/>
      </c:lineChart>
      <c:catAx>
        <c:axId val="557037200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557040728"/>
        <c:crosses val="autoZero"/>
        <c:auto val="1"/>
        <c:lblAlgn val="ctr"/>
        <c:lblOffset val="100"/>
        <c:noMultiLvlLbl val="0"/>
      </c:catAx>
      <c:valAx>
        <c:axId val="557040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557037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681339995632682"/>
          <c:y val="0.23267824398662496"/>
          <c:w val="0.13760748095721315"/>
          <c:h val="8.752022435551720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Segoe UI Symbol"/>
          <a:ea typeface="Segoe UI Symbol"/>
          <a:cs typeface="Segoe UI Symbol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0</xdr:row>
      <xdr:rowOff>95250</xdr:rowOff>
    </xdr:from>
    <xdr:to>
      <xdr:col>20</xdr:col>
      <xdr:colOff>638174</xdr:colOff>
      <xdr:row>29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0.00559</cdr:x>
      <cdr:y>0.90772</cdr:y>
    </cdr:from>
    <cdr:to>
      <cdr:x>0.75047</cdr:x>
      <cdr:y>0.99623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8576" y="4591051"/>
          <a:ext cx="3810000" cy="447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Asociación Automotriz del Perú S.A. (AAP), Automás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  <a:p xmlns:a="http://schemas.openxmlformats.org/drawingml/2006/main">
          <a:endParaRPr lang="es-PE" sz="9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showRowColHeaders="0" tabSelected="1" zoomScaleNormal="100" workbookViewId="0">
      <selection activeCell="R32" sqref="R32"/>
    </sheetView>
  </sheetViews>
  <sheetFormatPr baseColWidth="10" defaultRowHeight="15" x14ac:dyDescent="0.25"/>
  <cols>
    <col min="1" max="1" width="21.7109375" customWidth="1"/>
    <col min="2" max="13" width="8.85546875" customWidth="1"/>
  </cols>
  <sheetData>
    <row r="1" spans="1:20" ht="18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  <c r="O1" s="1"/>
      <c r="P1" s="1"/>
      <c r="Q1" s="1"/>
      <c r="R1" s="1"/>
      <c r="S1" s="1"/>
      <c r="T1" s="1"/>
    </row>
    <row r="2" spans="1:20" ht="7.5" customHeight="1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"/>
      <c r="O3" s="1"/>
      <c r="P3" s="1"/>
      <c r="Q3" s="1"/>
      <c r="R3" s="1"/>
      <c r="S3" s="1"/>
      <c r="T3" s="1"/>
    </row>
    <row r="4" spans="1:20" ht="29.25" thickBot="1" x14ac:dyDescent="0.3">
      <c r="A4" s="3" t="s">
        <v>1</v>
      </c>
      <c r="B4" s="4">
        <v>2007</v>
      </c>
      <c r="C4" s="4">
        <v>2008</v>
      </c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  <c r="N4" s="1"/>
      <c r="O4" s="1"/>
      <c r="P4" s="1"/>
      <c r="Q4" s="1"/>
      <c r="R4" s="1"/>
      <c r="S4" s="1"/>
      <c r="T4" s="1"/>
    </row>
    <row r="5" spans="1:20" x14ac:dyDescent="0.25">
      <c r="A5" s="5" t="s">
        <v>2</v>
      </c>
      <c r="B5" s="16">
        <f t="shared" ref="B5:M10" si="0">B13+B21</f>
        <v>81716</v>
      </c>
      <c r="C5" s="16">
        <f t="shared" si="0"/>
        <v>145401</v>
      </c>
      <c r="D5" s="16">
        <f t="shared" si="0"/>
        <v>105001</v>
      </c>
      <c r="E5" s="16">
        <f t="shared" si="0"/>
        <v>154719</v>
      </c>
      <c r="F5" s="16">
        <f t="shared" si="0"/>
        <v>167569</v>
      </c>
      <c r="G5" s="16">
        <f t="shared" si="0"/>
        <v>215917</v>
      </c>
      <c r="H5" s="16">
        <f t="shared" si="0"/>
        <v>202011</v>
      </c>
      <c r="I5" s="16">
        <f t="shared" si="0"/>
        <v>184009</v>
      </c>
      <c r="J5" s="16">
        <f t="shared" si="0"/>
        <v>161717</v>
      </c>
      <c r="K5" s="16">
        <f t="shared" si="0"/>
        <v>168522</v>
      </c>
      <c r="L5" s="23">
        <f t="shared" si="0"/>
        <v>182759</v>
      </c>
      <c r="M5" s="16">
        <f t="shared" si="0"/>
        <v>161832</v>
      </c>
      <c r="N5" s="1"/>
      <c r="O5" s="1"/>
      <c r="P5" s="1"/>
      <c r="Q5" s="1"/>
      <c r="R5" s="1"/>
      <c r="S5" s="1"/>
      <c r="T5" s="1"/>
    </row>
    <row r="6" spans="1:20" x14ac:dyDescent="0.25">
      <c r="A6" s="6" t="s">
        <v>3</v>
      </c>
      <c r="B6" s="17">
        <f t="shared" si="0"/>
        <v>42654</v>
      </c>
      <c r="C6" s="17">
        <f t="shared" si="0"/>
        <v>69140</v>
      </c>
      <c r="D6" s="17">
        <f t="shared" si="0"/>
        <v>56072</v>
      </c>
      <c r="E6" s="17">
        <f t="shared" si="0"/>
        <v>75796</v>
      </c>
      <c r="F6" s="17">
        <f t="shared" si="0"/>
        <v>73803</v>
      </c>
      <c r="G6" s="17">
        <f t="shared" si="0"/>
        <v>101535</v>
      </c>
      <c r="H6" s="17">
        <f t="shared" si="0"/>
        <v>88766</v>
      </c>
      <c r="I6" s="17">
        <f t="shared" si="0"/>
        <v>91224</v>
      </c>
      <c r="J6" s="17">
        <f t="shared" si="0"/>
        <v>74366</v>
      </c>
      <c r="K6" s="17">
        <f t="shared" si="0"/>
        <v>74582</v>
      </c>
      <c r="L6" s="22">
        <v>74497</v>
      </c>
      <c r="M6" s="17">
        <v>56503</v>
      </c>
      <c r="N6" s="1"/>
      <c r="O6" s="1"/>
      <c r="P6" s="1"/>
      <c r="Q6" s="1"/>
      <c r="R6" s="1"/>
      <c r="S6" s="1"/>
      <c r="T6" s="1"/>
    </row>
    <row r="7" spans="1:20" x14ac:dyDescent="0.25">
      <c r="A7" s="7" t="s">
        <v>4</v>
      </c>
      <c r="B7" s="18">
        <f t="shared" si="0"/>
        <v>28532</v>
      </c>
      <c r="C7" s="18">
        <f t="shared" si="0"/>
        <v>52265</v>
      </c>
      <c r="D7" s="18">
        <f t="shared" si="0"/>
        <v>36624</v>
      </c>
      <c r="E7" s="18">
        <f t="shared" si="0"/>
        <v>58873</v>
      </c>
      <c r="F7" s="18">
        <f t="shared" si="0"/>
        <v>69107</v>
      </c>
      <c r="G7" s="18">
        <f t="shared" si="0"/>
        <v>88364</v>
      </c>
      <c r="H7" s="18">
        <f t="shared" si="0"/>
        <v>88157</v>
      </c>
      <c r="I7" s="18">
        <f t="shared" si="0"/>
        <v>74505</v>
      </c>
      <c r="J7" s="18">
        <f t="shared" si="0"/>
        <v>72568</v>
      </c>
      <c r="K7" s="18">
        <f t="shared" si="0"/>
        <v>78223</v>
      </c>
      <c r="L7" s="8">
        <v>90625</v>
      </c>
      <c r="M7" s="18">
        <v>87640</v>
      </c>
      <c r="N7" s="1"/>
      <c r="O7" s="1"/>
      <c r="P7" s="1"/>
      <c r="Q7" s="1"/>
      <c r="R7" s="1"/>
      <c r="S7" s="1"/>
      <c r="T7" s="1"/>
    </row>
    <row r="8" spans="1:20" x14ac:dyDescent="0.25">
      <c r="A8" s="7" t="s">
        <v>5</v>
      </c>
      <c r="B8" s="18">
        <f t="shared" si="0"/>
        <v>5051</v>
      </c>
      <c r="C8" s="18">
        <f t="shared" si="0"/>
        <v>16040</v>
      </c>
      <c r="D8" s="18">
        <f t="shared" si="0"/>
        <v>7803</v>
      </c>
      <c r="E8" s="18">
        <f t="shared" si="0"/>
        <v>13638</v>
      </c>
      <c r="F8" s="18">
        <f t="shared" si="0"/>
        <v>17205</v>
      </c>
      <c r="G8" s="18">
        <f t="shared" si="0"/>
        <v>17994</v>
      </c>
      <c r="H8" s="18">
        <f t="shared" si="0"/>
        <v>17435</v>
      </c>
      <c r="I8" s="18">
        <f t="shared" si="0"/>
        <v>11801</v>
      </c>
      <c r="J8" s="18">
        <f t="shared" si="0"/>
        <v>9103</v>
      </c>
      <c r="K8" s="18">
        <f t="shared" si="0"/>
        <v>9350</v>
      </c>
      <c r="L8" s="8">
        <v>10382</v>
      </c>
      <c r="M8" s="18">
        <v>10089</v>
      </c>
      <c r="N8" s="1"/>
      <c r="O8" s="1"/>
      <c r="P8" s="1"/>
      <c r="Q8" s="1"/>
      <c r="R8" s="1"/>
      <c r="S8" s="1"/>
      <c r="T8" s="1"/>
    </row>
    <row r="9" spans="1:20" x14ac:dyDescent="0.25">
      <c r="A9" s="7" t="s">
        <v>6</v>
      </c>
      <c r="B9" s="18">
        <f t="shared" si="0"/>
        <v>1843</v>
      </c>
      <c r="C9" s="18">
        <f t="shared" si="0"/>
        <v>3042</v>
      </c>
      <c r="D9" s="18">
        <f t="shared" si="0"/>
        <v>2761</v>
      </c>
      <c r="E9" s="18">
        <f t="shared" si="0"/>
        <v>3918</v>
      </c>
      <c r="F9" s="18">
        <f t="shared" si="0"/>
        <v>4690</v>
      </c>
      <c r="G9" s="18">
        <f t="shared" si="0"/>
        <v>4002</v>
      </c>
      <c r="H9" s="18">
        <f t="shared" si="0"/>
        <v>3626</v>
      </c>
      <c r="I9" s="18">
        <f t="shared" si="0"/>
        <v>3530</v>
      </c>
      <c r="J9" s="18">
        <f t="shared" si="0"/>
        <v>2986</v>
      </c>
      <c r="K9" s="18">
        <f t="shared" si="0"/>
        <v>3256</v>
      </c>
      <c r="L9" s="8">
        <v>4322</v>
      </c>
      <c r="M9" s="18">
        <v>4741</v>
      </c>
      <c r="N9" s="1"/>
      <c r="O9" s="1"/>
      <c r="P9" s="1"/>
      <c r="Q9" s="1"/>
      <c r="R9" s="1"/>
      <c r="S9" s="1"/>
      <c r="T9" s="1"/>
    </row>
    <row r="10" spans="1:20" x14ac:dyDescent="0.25">
      <c r="A10" s="7" t="s">
        <v>7</v>
      </c>
      <c r="B10" s="18">
        <f t="shared" si="0"/>
        <v>3636</v>
      </c>
      <c r="C10" s="18">
        <f t="shared" si="0"/>
        <v>4914</v>
      </c>
      <c r="D10" s="18">
        <f t="shared" si="0"/>
        <v>1741</v>
      </c>
      <c r="E10" s="18">
        <f t="shared" si="0"/>
        <v>2494</v>
      </c>
      <c r="F10" s="18">
        <f t="shared" si="0"/>
        <v>2764</v>
      </c>
      <c r="G10" s="18">
        <f t="shared" si="0"/>
        <v>4022</v>
      </c>
      <c r="H10" s="18">
        <f t="shared" si="0"/>
        <v>4027</v>
      </c>
      <c r="I10" s="18">
        <f t="shared" si="0"/>
        <v>2949</v>
      </c>
      <c r="J10" s="18">
        <f t="shared" si="0"/>
        <v>2694</v>
      </c>
      <c r="K10" s="18">
        <f t="shared" si="0"/>
        <v>3111</v>
      </c>
      <c r="L10" s="8">
        <v>2933</v>
      </c>
      <c r="M10" s="18">
        <v>2859</v>
      </c>
      <c r="N10" s="1"/>
      <c r="O10" s="1"/>
      <c r="P10" s="1"/>
      <c r="Q10" s="1"/>
      <c r="R10" s="1"/>
      <c r="S10" s="1"/>
      <c r="T10" s="1"/>
    </row>
    <row r="11" spans="1:20" x14ac:dyDescent="0.25">
      <c r="A11" s="7" t="s">
        <v>8</v>
      </c>
      <c r="B11" s="8" t="s">
        <v>13</v>
      </c>
      <c r="C11" s="8" t="s">
        <v>13</v>
      </c>
      <c r="D11" s="8" t="s">
        <v>13</v>
      </c>
      <c r="E11" s="8" t="s">
        <v>13</v>
      </c>
      <c r="F11" s="8" t="s">
        <v>13</v>
      </c>
      <c r="G11" s="8" t="s">
        <v>13</v>
      </c>
      <c r="H11" s="8" t="s">
        <v>13</v>
      </c>
      <c r="I11" s="8" t="s">
        <v>13</v>
      </c>
      <c r="J11" s="8" t="s">
        <v>13</v>
      </c>
      <c r="K11" s="8" t="s">
        <v>13</v>
      </c>
      <c r="L11" s="8" t="s">
        <v>13</v>
      </c>
      <c r="M11" s="8" t="s">
        <v>13</v>
      </c>
      <c r="N11" s="1"/>
      <c r="O11" s="1"/>
      <c r="P11" s="1"/>
      <c r="Q11" s="1"/>
      <c r="R11" s="1"/>
      <c r="S11" s="1"/>
      <c r="T11" s="1"/>
    </row>
    <row r="12" spans="1:20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  <c r="O12" s="1"/>
      <c r="P12" s="1"/>
      <c r="Q12" s="1"/>
      <c r="R12" s="1"/>
      <c r="S12" s="1"/>
      <c r="T12" s="1"/>
    </row>
    <row r="13" spans="1:20" x14ac:dyDescent="0.25">
      <c r="A13" s="9" t="s">
        <v>9</v>
      </c>
      <c r="B13" s="19">
        <f t="shared" ref="B13:E13" si="1">SUM(B14:B19)</f>
        <v>46312</v>
      </c>
      <c r="C13" s="19">
        <f t="shared" si="1"/>
        <v>100108</v>
      </c>
      <c r="D13" s="19">
        <f t="shared" si="1"/>
        <v>67052</v>
      </c>
      <c r="E13" s="19">
        <f t="shared" si="1"/>
        <v>123193</v>
      </c>
      <c r="F13" s="19">
        <f t="shared" ref="F13:K13" si="2">SUM(F14:F19)</f>
        <v>154108</v>
      </c>
      <c r="G13" s="19">
        <f t="shared" si="2"/>
        <v>202916</v>
      </c>
      <c r="H13" s="19">
        <f t="shared" si="2"/>
        <v>200291</v>
      </c>
      <c r="I13" s="19">
        <f t="shared" si="2"/>
        <v>183151</v>
      </c>
      <c r="J13" s="19">
        <f t="shared" si="2"/>
        <v>161005</v>
      </c>
      <c r="K13" s="19">
        <f t="shared" si="2"/>
        <v>167586</v>
      </c>
      <c r="L13" s="19">
        <f t="shared" ref="L13:M13" si="3">SUM(L14:L19)</f>
        <v>181282</v>
      </c>
      <c r="M13" s="19">
        <f t="shared" si="3"/>
        <v>159367</v>
      </c>
      <c r="N13" s="1"/>
      <c r="O13" s="1"/>
      <c r="P13" s="1"/>
      <c r="Q13" s="1"/>
      <c r="R13" s="1"/>
      <c r="S13" s="1"/>
      <c r="T13" s="1"/>
    </row>
    <row r="14" spans="1:20" x14ac:dyDescent="0.25">
      <c r="A14" s="7" t="s">
        <v>3</v>
      </c>
      <c r="B14" s="18">
        <v>15726</v>
      </c>
      <c r="C14" s="18">
        <v>38755</v>
      </c>
      <c r="D14" s="18">
        <v>28086</v>
      </c>
      <c r="E14" s="18">
        <v>50910</v>
      </c>
      <c r="F14" s="18">
        <v>62972</v>
      </c>
      <c r="G14" s="18">
        <v>91089</v>
      </c>
      <c r="H14" s="18">
        <v>87805</v>
      </c>
      <c r="I14" s="18">
        <v>90838</v>
      </c>
      <c r="J14" s="18">
        <v>73988</v>
      </c>
      <c r="K14" s="18">
        <v>73974</v>
      </c>
      <c r="L14" s="8">
        <v>73570</v>
      </c>
      <c r="M14" s="18">
        <v>54918</v>
      </c>
      <c r="N14" s="1"/>
      <c r="O14" s="1"/>
      <c r="P14" s="1"/>
      <c r="Q14" s="1"/>
      <c r="R14" s="1"/>
      <c r="S14" s="1"/>
      <c r="T14" s="1"/>
    </row>
    <row r="15" spans="1:20" x14ac:dyDescent="0.25">
      <c r="A15" s="7" t="s">
        <v>4</v>
      </c>
      <c r="B15" s="18">
        <v>22966</v>
      </c>
      <c r="C15" s="18">
        <v>42298</v>
      </c>
      <c r="D15" s="18">
        <v>29165</v>
      </c>
      <c r="E15" s="18">
        <v>54002</v>
      </c>
      <c r="F15" s="18">
        <v>66631</v>
      </c>
      <c r="G15" s="18">
        <v>86008</v>
      </c>
      <c r="H15" s="18">
        <v>87516</v>
      </c>
      <c r="I15" s="18">
        <v>74187</v>
      </c>
      <c r="J15" s="18">
        <v>72323</v>
      </c>
      <c r="K15" s="18">
        <v>77978</v>
      </c>
      <c r="L15" s="8">
        <v>90217</v>
      </c>
      <c r="M15" s="18">
        <v>86855</v>
      </c>
      <c r="N15" s="1"/>
      <c r="O15" s="1"/>
      <c r="P15" s="1"/>
      <c r="Q15" s="1"/>
      <c r="R15" s="1"/>
      <c r="S15" s="1"/>
      <c r="T15" s="1"/>
    </row>
    <row r="16" spans="1:20" x14ac:dyDescent="0.25">
      <c r="A16" s="7" t="s">
        <v>5</v>
      </c>
      <c r="B16" s="18">
        <v>3250</v>
      </c>
      <c r="C16" s="18">
        <v>12842</v>
      </c>
      <c r="D16" s="18">
        <v>6393</v>
      </c>
      <c r="E16" s="18">
        <v>12860</v>
      </c>
      <c r="F16" s="18">
        <v>17094</v>
      </c>
      <c r="G16" s="18">
        <v>17815</v>
      </c>
      <c r="H16" s="18">
        <v>17320</v>
      </c>
      <c r="I16" s="18">
        <v>11660</v>
      </c>
      <c r="J16" s="18">
        <v>9020</v>
      </c>
      <c r="K16" s="18">
        <v>9276</v>
      </c>
      <c r="L16" s="8">
        <v>10256</v>
      </c>
      <c r="M16" s="18">
        <v>10006</v>
      </c>
      <c r="N16" s="1"/>
      <c r="O16" s="1"/>
      <c r="P16" s="1"/>
      <c r="Q16" s="1"/>
      <c r="R16" s="1"/>
      <c r="S16" s="1"/>
      <c r="T16" s="1"/>
    </row>
    <row r="17" spans="1:20" x14ac:dyDescent="0.25">
      <c r="A17" s="7" t="s">
        <v>6</v>
      </c>
      <c r="B17" s="18">
        <v>1475</v>
      </c>
      <c r="C17" s="18">
        <v>2186</v>
      </c>
      <c r="D17" s="18">
        <v>2221</v>
      </c>
      <c r="E17" s="18">
        <v>3552</v>
      </c>
      <c r="F17" s="18">
        <v>4658</v>
      </c>
      <c r="G17" s="18">
        <v>3992</v>
      </c>
      <c r="H17" s="18">
        <v>3626</v>
      </c>
      <c r="I17" s="18">
        <v>3527</v>
      </c>
      <c r="J17" s="18">
        <v>2984</v>
      </c>
      <c r="K17" s="18">
        <v>3255</v>
      </c>
      <c r="L17" s="8">
        <v>4311</v>
      </c>
      <c r="M17" s="18">
        <v>4738</v>
      </c>
      <c r="N17" s="1"/>
      <c r="O17" s="1"/>
      <c r="P17" s="1"/>
      <c r="Q17" s="1"/>
      <c r="R17" s="1"/>
      <c r="S17" s="1"/>
      <c r="T17" s="1"/>
    </row>
    <row r="18" spans="1:20" x14ac:dyDescent="0.25">
      <c r="A18" s="7" t="s">
        <v>7</v>
      </c>
      <c r="B18" s="18">
        <v>2895</v>
      </c>
      <c r="C18" s="18">
        <v>4027</v>
      </c>
      <c r="D18" s="18">
        <v>1187</v>
      </c>
      <c r="E18" s="18">
        <v>1869</v>
      </c>
      <c r="F18" s="18">
        <v>2753</v>
      </c>
      <c r="G18" s="18">
        <v>4012</v>
      </c>
      <c r="H18" s="18">
        <v>4024</v>
      </c>
      <c r="I18" s="18">
        <v>2939</v>
      </c>
      <c r="J18" s="18">
        <v>2690</v>
      </c>
      <c r="K18" s="18">
        <v>3103</v>
      </c>
      <c r="L18" s="8">
        <v>2928</v>
      </c>
      <c r="M18" s="18">
        <v>2850</v>
      </c>
      <c r="N18" s="1"/>
      <c r="O18" s="1"/>
      <c r="P18" s="1"/>
      <c r="Q18" s="1"/>
      <c r="R18" s="1"/>
      <c r="S18" s="1"/>
      <c r="T18" s="1"/>
    </row>
    <row r="19" spans="1:20" x14ac:dyDescent="0.25">
      <c r="A19" s="7" t="s">
        <v>8</v>
      </c>
      <c r="B19" s="8" t="s">
        <v>13</v>
      </c>
      <c r="C19" s="8" t="s">
        <v>13</v>
      </c>
      <c r="D19" s="8" t="s">
        <v>13</v>
      </c>
      <c r="E19" s="8" t="s">
        <v>13</v>
      </c>
      <c r="F19" s="8" t="s">
        <v>13</v>
      </c>
      <c r="G19" s="8" t="s">
        <v>13</v>
      </c>
      <c r="H19" s="8" t="s">
        <v>13</v>
      </c>
      <c r="I19" s="8" t="s">
        <v>13</v>
      </c>
      <c r="J19" s="8" t="s">
        <v>13</v>
      </c>
      <c r="K19" s="8" t="s">
        <v>13</v>
      </c>
      <c r="L19" s="8" t="s">
        <v>13</v>
      </c>
      <c r="M19" s="8" t="s">
        <v>13</v>
      </c>
      <c r="N19" s="1"/>
      <c r="O19" s="1"/>
      <c r="P19" s="1"/>
      <c r="Q19" s="1"/>
      <c r="R19" s="1"/>
      <c r="S19" s="1"/>
      <c r="T19" s="1"/>
    </row>
    <row r="20" spans="1:20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  <c r="O20" s="1"/>
      <c r="P20" s="1"/>
      <c r="Q20" s="1"/>
      <c r="R20" s="1"/>
      <c r="S20" s="1"/>
      <c r="T20" s="1"/>
    </row>
    <row r="21" spans="1:20" x14ac:dyDescent="0.25">
      <c r="A21" s="9" t="s">
        <v>10</v>
      </c>
      <c r="B21" s="19">
        <f t="shared" ref="B21:E21" si="4">SUM(B22:B27)</f>
        <v>35404</v>
      </c>
      <c r="C21" s="19">
        <f t="shared" si="4"/>
        <v>45293</v>
      </c>
      <c r="D21" s="19">
        <f t="shared" si="4"/>
        <v>37949</v>
      </c>
      <c r="E21" s="19">
        <f t="shared" si="4"/>
        <v>31526</v>
      </c>
      <c r="F21" s="19">
        <f t="shared" ref="F21:K21" si="5">SUM(F22:F27)</f>
        <v>13461</v>
      </c>
      <c r="G21" s="19">
        <f t="shared" si="5"/>
        <v>13001</v>
      </c>
      <c r="H21" s="19">
        <f t="shared" si="5"/>
        <v>1720</v>
      </c>
      <c r="I21" s="10">
        <f t="shared" si="5"/>
        <v>858</v>
      </c>
      <c r="J21" s="10">
        <f t="shared" si="5"/>
        <v>712</v>
      </c>
      <c r="K21" s="10">
        <f t="shared" si="5"/>
        <v>936</v>
      </c>
      <c r="L21" s="10">
        <f t="shared" ref="L21:M21" si="6">SUM(L22:L27)</f>
        <v>1477</v>
      </c>
      <c r="M21" s="10">
        <f t="shared" si="6"/>
        <v>2465</v>
      </c>
      <c r="N21" s="1"/>
      <c r="O21" s="1"/>
      <c r="P21" s="1"/>
      <c r="Q21" s="1"/>
      <c r="R21" s="1"/>
      <c r="S21" s="1"/>
      <c r="T21" s="1"/>
    </row>
    <row r="22" spans="1:20" x14ac:dyDescent="0.25">
      <c r="A22" s="7" t="s">
        <v>3</v>
      </c>
      <c r="B22" s="18">
        <v>26928</v>
      </c>
      <c r="C22" s="18">
        <v>30385</v>
      </c>
      <c r="D22" s="18">
        <v>27986</v>
      </c>
      <c r="E22" s="18">
        <v>24886</v>
      </c>
      <c r="F22" s="18">
        <v>10831</v>
      </c>
      <c r="G22" s="18">
        <v>10446</v>
      </c>
      <c r="H22" s="8">
        <v>961</v>
      </c>
      <c r="I22" s="8">
        <v>386</v>
      </c>
      <c r="J22" s="8">
        <v>378</v>
      </c>
      <c r="K22" s="8">
        <v>608</v>
      </c>
      <c r="L22" s="8">
        <v>927</v>
      </c>
      <c r="M22" s="8">
        <v>1585</v>
      </c>
      <c r="N22" s="1"/>
      <c r="O22" s="1"/>
      <c r="P22" s="1"/>
      <c r="Q22" s="1"/>
      <c r="R22" s="1"/>
      <c r="S22" s="1"/>
      <c r="T22" s="1"/>
    </row>
    <row r="23" spans="1:20" x14ac:dyDescent="0.25">
      <c r="A23" s="7" t="s">
        <v>4</v>
      </c>
      <c r="B23" s="18">
        <v>5566</v>
      </c>
      <c r="C23" s="18">
        <v>9967</v>
      </c>
      <c r="D23" s="18">
        <v>7459</v>
      </c>
      <c r="E23" s="18">
        <v>4871</v>
      </c>
      <c r="F23" s="18">
        <v>2476</v>
      </c>
      <c r="G23" s="18">
        <v>2356</v>
      </c>
      <c r="H23" s="8">
        <v>641</v>
      </c>
      <c r="I23" s="8">
        <v>318</v>
      </c>
      <c r="J23" s="8">
        <v>245</v>
      </c>
      <c r="K23" s="8">
        <v>245</v>
      </c>
      <c r="L23" s="8">
        <v>408</v>
      </c>
      <c r="M23" s="8">
        <v>785</v>
      </c>
      <c r="N23" s="1"/>
      <c r="O23" s="1"/>
      <c r="P23" s="1"/>
      <c r="Q23" s="1"/>
      <c r="R23" s="1"/>
      <c r="S23" s="1"/>
      <c r="T23" s="1"/>
    </row>
    <row r="24" spans="1:20" x14ac:dyDescent="0.25">
      <c r="A24" s="7" t="s">
        <v>5</v>
      </c>
      <c r="B24" s="18">
        <v>1801</v>
      </c>
      <c r="C24" s="18">
        <v>3198</v>
      </c>
      <c r="D24" s="18">
        <v>1410</v>
      </c>
      <c r="E24" s="8">
        <v>778</v>
      </c>
      <c r="F24" s="8">
        <v>111</v>
      </c>
      <c r="G24" s="8">
        <v>179</v>
      </c>
      <c r="H24" s="8">
        <v>115</v>
      </c>
      <c r="I24" s="8">
        <v>141</v>
      </c>
      <c r="J24" s="8">
        <v>83</v>
      </c>
      <c r="K24" s="8">
        <v>74</v>
      </c>
      <c r="L24" s="8">
        <v>126</v>
      </c>
      <c r="M24" s="8">
        <v>83</v>
      </c>
      <c r="N24" s="1"/>
      <c r="O24" s="1"/>
      <c r="P24" s="1"/>
      <c r="Q24" s="1"/>
      <c r="R24" s="1"/>
      <c r="S24" s="1"/>
      <c r="T24" s="1"/>
    </row>
    <row r="25" spans="1:20" x14ac:dyDescent="0.25">
      <c r="A25" s="7" t="s">
        <v>6</v>
      </c>
      <c r="B25" s="8">
        <v>368</v>
      </c>
      <c r="C25" s="8">
        <v>856</v>
      </c>
      <c r="D25" s="8">
        <v>540</v>
      </c>
      <c r="E25" s="8">
        <v>366</v>
      </c>
      <c r="F25" s="8">
        <v>32</v>
      </c>
      <c r="G25" s="8">
        <v>10</v>
      </c>
      <c r="H25" s="8">
        <v>0</v>
      </c>
      <c r="I25" s="8">
        <v>3</v>
      </c>
      <c r="J25" s="8">
        <v>2</v>
      </c>
      <c r="K25" s="8">
        <v>1</v>
      </c>
      <c r="L25" s="8">
        <v>11</v>
      </c>
      <c r="M25" s="8">
        <v>3</v>
      </c>
      <c r="N25" s="1"/>
      <c r="O25" s="1"/>
      <c r="P25" s="1"/>
      <c r="Q25" s="1"/>
      <c r="R25" s="1"/>
      <c r="S25" s="1"/>
      <c r="T25" s="1"/>
    </row>
    <row r="26" spans="1:20" x14ac:dyDescent="0.25">
      <c r="A26" s="7" t="s">
        <v>7</v>
      </c>
      <c r="B26" s="8">
        <v>741</v>
      </c>
      <c r="C26" s="8">
        <v>887</v>
      </c>
      <c r="D26" s="8">
        <v>554</v>
      </c>
      <c r="E26" s="8">
        <v>625</v>
      </c>
      <c r="F26" s="8">
        <v>11</v>
      </c>
      <c r="G26" s="8">
        <v>10</v>
      </c>
      <c r="H26" s="8">
        <v>3</v>
      </c>
      <c r="I26" s="8">
        <v>10</v>
      </c>
      <c r="J26" s="8">
        <v>4</v>
      </c>
      <c r="K26" s="8">
        <v>8</v>
      </c>
      <c r="L26" s="8">
        <v>5</v>
      </c>
      <c r="M26" s="8">
        <v>9</v>
      </c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1" t="s">
        <v>8</v>
      </c>
      <c r="B27" s="12" t="s">
        <v>13</v>
      </c>
      <c r="C27" s="12" t="s">
        <v>13</v>
      </c>
      <c r="D27" s="12" t="s">
        <v>13</v>
      </c>
      <c r="E27" s="12" t="s">
        <v>13</v>
      </c>
      <c r="F27" s="12" t="s">
        <v>13</v>
      </c>
      <c r="G27" s="12" t="s">
        <v>13</v>
      </c>
      <c r="H27" s="12" t="s">
        <v>13</v>
      </c>
      <c r="I27" s="12" t="s">
        <v>13</v>
      </c>
      <c r="J27" s="12" t="s">
        <v>13</v>
      </c>
      <c r="K27" s="12" t="s">
        <v>13</v>
      </c>
      <c r="L27" s="12" t="s">
        <v>13</v>
      </c>
      <c r="M27" s="12" t="s">
        <v>13</v>
      </c>
      <c r="N27" s="1"/>
      <c r="O27" s="1"/>
      <c r="P27" s="1"/>
      <c r="Q27" s="1"/>
      <c r="R27" s="1"/>
      <c r="S27" s="1"/>
      <c r="T27" s="1"/>
    </row>
    <row r="28" spans="1:20" x14ac:dyDescent="0.25">
      <c r="A28" s="13" t="s">
        <v>11</v>
      </c>
      <c r="B28" s="13"/>
      <c r="C28" s="13"/>
      <c r="D28" s="13"/>
      <c r="E28" s="13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4" t="s">
        <v>12</v>
      </c>
      <c r="B29" s="15"/>
      <c r="C29" s="15"/>
      <c r="D29" s="15"/>
      <c r="E29" s="15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N30" s="1"/>
      <c r="O30" s="1"/>
      <c r="P30" s="1"/>
      <c r="Q30" s="1"/>
      <c r="R30" s="1"/>
      <c r="S30" s="1"/>
      <c r="T30" s="1"/>
    </row>
  </sheetData>
  <mergeCells count="2">
    <mergeCell ref="A1:M1"/>
    <mergeCell ref="A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2014-04-02T21:07:00Z</dcterms:created>
  <dcterms:modified xsi:type="dcterms:W3CDTF">2019-05-28T20:04:16Z</dcterms:modified>
</cp:coreProperties>
</file>